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00" windowWidth="25100" windowHeight="19100" tabRatio="836" activeTab="0"/>
  </bookViews>
  <sheets>
    <sheet name="LadiesYngre" sheetId="1" r:id="rId1"/>
    <sheet name="LadiesÄldre" sheetId="2" r:id="rId2"/>
    <sheet name="LadiesVeteraner" sheetId="3" r:id="rId3"/>
    <sheet name="Ladies Äldre Veteraner" sheetId="4" r:id="rId4"/>
    <sheet name="Gubbar Yngre" sheetId="5" r:id="rId5"/>
    <sheet name="Gubbar Äldre" sheetId="6" r:id="rId6"/>
    <sheet name="Gubbar Veteraner" sheetId="7" r:id="rId7"/>
    <sheet name="Gubbar Äldre Veteraner" sheetId="8" r:id="rId8"/>
  </sheets>
  <definedNames>
    <definedName name="_xlnm.Print_Area" localSheetId="6">'Gubbar Veteraner'!$A$1:$Q$28</definedName>
    <definedName name="_xlnm.Print_Area" localSheetId="4">'Gubbar Yngre'!$A$1:$Q$11</definedName>
    <definedName name="_xlnm.Print_Area" localSheetId="5">'Gubbar Äldre'!$A$1:$Q$20</definedName>
    <definedName name="_xlnm.Print_Area" localSheetId="7">'Gubbar Äldre Veteraner'!$A$1:$Q$18</definedName>
    <definedName name="_xlnm.Print_Area" localSheetId="2">'LadiesVeteraner'!$A$1:$P$19</definedName>
    <definedName name="_xlnm.Print_Area" localSheetId="0">'LadiesYngre'!$A$1:$Q$16</definedName>
    <definedName name="_xlnm.Print_Area" localSheetId="1">'LadiesÄldre'!$A$1:$Q$18</definedName>
  </definedNames>
  <calcPr fullCalcOnLoad="1"/>
</workbook>
</file>

<file path=xl/comments4.xml><?xml version="1.0" encoding="utf-8"?>
<comments xmlns="http://schemas.openxmlformats.org/spreadsheetml/2006/main">
  <authors>
    <author>Daniel Hanngren</author>
  </authors>
  <commentList>
    <comment ref="F10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F12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comments5.xml><?xml version="1.0" encoding="utf-8"?>
<comments xmlns="http://schemas.openxmlformats.org/spreadsheetml/2006/main">
  <authors>
    <author>Daniel Hanngren</author>
  </authors>
  <commentList>
    <comment ref="F7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
</t>
        </r>
      </text>
    </comment>
    <comment ref="F22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
</t>
        </r>
      </text>
    </comment>
    <comment ref="H9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H13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sharedStrings.xml><?xml version="1.0" encoding="utf-8"?>
<sst xmlns="http://schemas.openxmlformats.org/spreadsheetml/2006/main" count="254" uniqueCount="136">
  <si>
    <t>TOP 7</t>
  </si>
  <si>
    <t>Per Magdalinski</t>
  </si>
  <si>
    <t>Anders Nordstrand</t>
  </si>
  <si>
    <t>Fullföljer, minst 6 grenar</t>
  </si>
  <si>
    <t>Grenar</t>
  </si>
  <si>
    <t>Kerstin Lindström</t>
  </si>
  <si>
    <t>Eva Hörwing</t>
  </si>
  <si>
    <t>@</t>
  </si>
  <si>
    <t>BOW</t>
  </si>
  <si>
    <t>BAD</t>
  </si>
  <si>
    <t>RESULTAT - LADIES YNGRE</t>
  </si>
  <si>
    <t>RESULTAT - LADIES ÄLDRE</t>
  </si>
  <si>
    <t>Kerstin Westling</t>
  </si>
  <si>
    <t>Gunilla Sellberg</t>
  </si>
  <si>
    <t>Eva Rustner Eklann</t>
  </si>
  <si>
    <t>Eva Lindblad Holst</t>
  </si>
  <si>
    <t>Lotta Ridderstråle</t>
  </si>
  <si>
    <t>Eva Forsbom</t>
  </si>
  <si>
    <t>Marianne Gustavsson</t>
  </si>
  <si>
    <t>Anita Brakowska</t>
  </si>
  <si>
    <t>Karin Moberg</t>
  </si>
  <si>
    <t>Klas Berggren</t>
  </si>
  <si>
    <t>Krister Svensson</t>
  </si>
  <si>
    <t>Tore Evang</t>
  </si>
  <si>
    <t>Thomas Holmgren</t>
  </si>
  <si>
    <t>Lars Lindström</t>
  </si>
  <si>
    <t>Magnus Loveman</t>
  </si>
  <si>
    <t>Tommy Westberg</t>
  </si>
  <si>
    <t>Michael Broquist</t>
  </si>
  <si>
    <t>Ulf Qvarnström</t>
  </si>
  <si>
    <t>Björn Lundblad</t>
  </si>
  <si>
    <t>David Lindström</t>
  </si>
  <si>
    <t>Johan Lundberg</t>
  </si>
  <si>
    <t>KUL</t>
  </si>
  <si>
    <t>Staffan Woxén</t>
  </si>
  <si>
    <t>BOW</t>
  </si>
  <si>
    <t>Lisa Arentoft</t>
  </si>
  <si>
    <t>BAD</t>
  </si>
  <si>
    <t>BOW</t>
  </si>
  <si>
    <t>BAD</t>
  </si>
  <si>
    <t>BOW</t>
  </si>
  <si>
    <t>BAD</t>
  </si>
  <si>
    <t>NAMN</t>
  </si>
  <si>
    <t>Gerda Woxén</t>
  </si>
  <si>
    <t>L-E Dahlstedt</t>
  </si>
  <si>
    <t>Fullföljer ej</t>
  </si>
  <si>
    <t>Jan-Ole Österback</t>
  </si>
  <si>
    <t>Barbro Klintmark</t>
  </si>
  <si>
    <t>Inger Landström</t>
  </si>
  <si>
    <t>Anna Lamm</t>
  </si>
  <si>
    <t>Pentti Myllymäki</t>
  </si>
  <si>
    <t>Lennart Centerlind</t>
  </si>
  <si>
    <t>Eugen Rönnqvist</t>
  </si>
  <si>
    <t>Lena Larsson</t>
  </si>
  <si>
    <t>Johan Zethrin</t>
  </si>
  <si>
    <t>Kerstin Torstensson</t>
  </si>
  <si>
    <t>Tor von Sydow</t>
  </si>
  <si>
    <t>TOP 8</t>
  </si>
  <si>
    <t>TOP 6</t>
  </si>
  <si>
    <t>Malda Bruns</t>
  </si>
  <si>
    <t>Barbro Flodin</t>
  </si>
  <si>
    <t>Solveig Hålllberg</t>
  </si>
  <si>
    <t>Mia Nordmark</t>
  </si>
  <si>
    <t>Margaretha Anderberg</t>
  </si>
  <si>
    <t>Birgitta Mörner</t>
  </si>
  <si>
    <t>Anders Holm</t>
  </si>
  <si>
    <t>Olle Tulin</t>
  </si>
  <si>
    <t>Christopher Letts</t>
  </si>
  <si>
    <t>Ingvar Lindqvist</t>
  </si>
  <si>
    <t>K-G Jansson</t>
  </si>
  <si>
    <t>Hans Grundell</t>
  </si>
  <si>
    <t>Anna-Karin Dahlstedt</t>
  </si>
  <si>
    <t>MOTIONSPOKALEN 2019</t>
  </si>
  <si>
    <t>MOTIONSPOKALEN 2019</t>
  </si>
  <si>
    <t>Fredrik Björkstedt</t>
  </si>
  <si>
    <t>Carita Holmberg</t>
  </si>
  <si>
    <t>Margareta Aspen</t>
  </si>
  <si>
    <t>Annika Sandström</t>
  </si>
  <si>
    <t>Mikaela Lassarp</t>
  </si>
  <si>
    <t>P-O Zethrin</t>
  </si>
  <si>
    <t>RESULTAT - LADIES VETERANER</t>
  </si>
  <si>
    <t>Jan Tivenius</t>
  </si>
  <si>
    <t>Björn Pellbäck</t>
  </si>
  <si>
    <t>Bo Knutsson</t>
  </si>
  <si>
    <t>SKI</t>
  </si>
  <si>
    <t>SKR</t>
  </si>
  <si>
    <t>SIM</t>
  </si>
  <si>
    <t>Inger Mårtensson</t>
  </si>
  <si>
    <t>LÖP</t>
  </si>
  <si>
    <t>SKY</t>
  </si>
  <si>
    <t>VAR</t>
  </si>
  <si>
    <t>KUL</t>
  </si>
  <si>
    <t>ORI</t>
  </si>
  <si>
    <t>BOR</t>
  </si>
  <si>
    <t>Magnus Lindhe</t>
  </si>
  <si>
    <t>Hans Hellström</t>
  </si>
  <si>
    <t>Ove Gustafsson</t>
  </si>
  <si>
    <t>Anders Olin</t>
  </si>
  <si>
    <t>Jouri Belevich</t>
  </si>
  <si>
    <t>Jonas Torstensson</t>
  </si>
  <si>
    <t>Owe Ridderstråle</t>
  </si>
  <si>
    <t>Roland Lycksell</t>
  </si>
  <si>
    <t>Martin Engelbrecht</t>
  </si>
  <si>
    <t>Rolf Söderbäck</t>
  </si>
  <si>
    <t>Jörgen Brandt</t>
  </si>
  <si>
    <t>Hans Lundström</t>
  </si>
  <si>
    <t>Arne Landström</t>
  </si>
  <si>
    <t>Anders Sjöstedt</t>
  </si>
  <si>
    <t>Tore Baars</t>
  </si>
  <si>
    <t>Hans Eriksson</t>
  </si>
  <si>
    <t>Rudi Omholt</t>
  </si>
  <si>
    <t>Bo Rosenholm</t>
  </si>
  <si>
    <t>TOTAL</t>
  </si>
  <si>
    <t>RESULTAT - GUBBAR YNGRE</t>
  </si>
  <si>
    <t>RESULTAT - GUBBAR ÄLDRE</t>
  </si>
  <si>
    <t>RESULTAT - GUBBAR VETERANER</t>
  </si>
  <si>
    <t>TOP 8</t>
  </si>
  <si>
    <t>Daniel Hanngren</t>
  </si>
  <si>
    <t>RESULTAT - LADIES ÄLDRE VETERANER</t>
  </si>
  <si>
    <t>Mats Frykhammar</t>
  </si>
  <si>
    <t>RESULTAT - GUBBAR ÄLDRE VETERANER</t>
  </si>
  <si>
    <t>Fullföljer, minst 8 grenar</t>
  </si>
  <si>
    <t>Fullföljer, minst 7 grenar</t>
  </si>
  <si>
    <t>Lotta Wicknert</t>
  </si>
  <si>
    <t>Brita Frostell</t>
  </si>
  <si>
    <t>Nina Karlsson</t>
  </si>
  <si>
    <t>Rose-Marie Englund</t>
  </si>
  <si>
    <t>Nanny Timonen</t>
  </si>
  <si>
    <t>Anna-Stina Lindbo</t>
  </si>
  <si>
    <t>Patrik Goldberg</t>
  </si>
  <si>
    <t>Erik Lundström</t>
  </si>
  <si>
    <t>Michael von Siethoff</t>
  </si>
  <si>
    <t>Erkki Timonen</t>
  </si>
  <si>
    <t>Anna Rapp</t>
  </si>
  <si>
    <t>Yvonne Trotzig</t>
  </si>
  <si>
    <t>Pelle Wicknertz</t>
  </si>
</sst>
</file>

<file path=xl/styles.xml><?xml version="1.0" encoding="utf-8"?>
<styleSheet xmlns="http://schemas.openxmlformats.org/spreadsheetml/2006/main">
  <numFmts count="32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_-* #,##0&quot;kr&quot;_-;\-* #,##0&quot;kr&quot;_-;_-* &quot;-&quot;&quot;kr&quot;_-;_-@_-"/>
    <numFmt numFmtId="165" formatCode="_-* #,##0_k_r_-;\-* #,##0_k_r_-;_-* &quot;-&quot;_k_r_-;_-@_-"/>
    <numFmt numFmtId="166" formatCode="_-* #,##0.00&quot;kr&quot;_-;\-* #,##0.00&quot;kr&quot;_-;_-* &quot;-&quot;??&quot;kr&quot;_-;_-@_-"/>
    <numFmt numFmtId="167" formatCode="_-* #,##0.00_k_r_-;\-* #,##0.00_k_r_-;_-* &quot;-&quot;??_k_r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0.0"/>
    <numFmt numFmtId="185" formatCode="0.000"/>
    <numFmt numFmtId="186" formatCode="0.0000"/>
    <numFmt numFmtId="187" formatCode="General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i/>
      <sz val="11"/>
      <name val="Arial"/>
      <family val="0"/>
    </font>
    <font>
      <i/>
      <sz val="10"/>
      <name val="Arial"/>
      <family val="0"/>
    </font>
    <font>
      <sz val="1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0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12"/>
      <name val="Arial"/>
      <family val="0"/>
    </font>
    <font>
      <sz val="8"/>
      <name val="Verdana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3" fillId="4" borderId="1" applyNumberFormat="0" applyFont="0" applyAlignment="0" applyProtection="0"/>
    <xf numFmtId="0" fontId="31" fillId="7" borderId="0" applyNumberFormat="0" applyBorder="0" applyAlignment="0" applyProtection="0"/>
    <xf numFmtId="0" fontId="4" fillId="10" borderId="2" applyNumberFormat="0" applyAlignment="0" applyProtection="0"/>
    <xf numFmtId="0" fontId="5" fillId="8" borderId="0" applyNumberFormat="0" applyBorder="0" applyAlignment="0" applyProtection="0"/>
    <xf numFmtId="0" fontId="4" fillId="2" borderId="2" applyNumberFormat="0" applyAlignment="0" applyProtection="0"/>
    <xf numFmtId="0" fontId="11" fillId="23" borderId="3" applyNumberForma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1" fillId="23" borderId="3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5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2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0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1" fillId="0" borderId="0" xfId="87" applyFont="1">
      <alignment/>
      <protection/>
    </xf>
    <xf numFmtId="0" fontId="3" fillId="0" borderId="0" xfId="87" applyFont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87" applyFont="1" applyAlignment="1">
      <alignment horizontal="center"/>
      <protection/>
    </xf>
    <xf numFmtId="0" fontId="3" fillId="0" borderId="0" xfId="87" applyAlignment="1">
      <alignment horizontal="center"/>
      <protection/>
    </xf>
    <xf numFmtId="0" fontId="21" fillId="0" borderId="0" xfId="87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87" applyFont="1">
      <alignment/>
      <protection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23" fillId="0" borderId="13" xfId="0" applyFont="1" applyBorder="1" applyAlignment="1">
      <alignment horizontal="center"/>
    </xf>
    <xf numFmtId="0" fontId="3" fillId="0" borderId="0" xfId="87" applyFill="1" applyAlignment="1">
      <alignment horizontal="center"/>
      <protection/>
    </xf>
    <xf numFmtId="0" fontId="22" fillId="0" borderId="0" xfId="0" applyFont="1" applyAlignment="1">
      <alignment/>
    </xf>
    <xf numFmtId="0" fontId="22" fillId="0" borderId="13" xfId="87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33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15" xfId="8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26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8" borderId="0" xfId="0" applyFill="1" applyAlignment="1">
      <alignment/>
    </xf>
    <xf numFmtId="0" fontId="0" fillId="0" borderId="16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88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37" fillId="26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87" applyFont="1" applyFill="1" applyBorder="1" applyAlignment="1">
      <alignment horizontal="center"/>
      <protection/>
    </xf>
    <xf numFmtId="0" fontId="22" fillId="0" borderId="14" xfId="87" applyFont="1" applyFill="1" applyBorder="1" applyAlignment="1">
      <alignment horizontal="center"/>
      <protection/>
    </xf>
    <xf numFmtId="0" fontId="0" fillId="0" borderId="15" xfId="87" applyFont="1" applyFill="1" applyBorder="1" applyAlignment="1">
      <alignment horizontal="center"/>
      <protection/>
    </xf>
    <xf numFmtId="0" fontId="3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2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26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7" fillId="26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2" fillId="8" borderId="22" xfId="0" applyFont="1" applyFill="1" applyBorder="1" applyAlignment="1">
      <alignment horizontal="center"/>
    </xf>
    <xf numFmtId="0" fontId="32" fillId="8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6" xfId="87" applyFont="1" applyFill="1" applyBorder="1" applyAlignment="1">
      <alignment horizontal="center"/>
      <protection/>
    </xf>
    <xf numFmtId="0" fontId="0" fillId="0" borderId="0" xfId="87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/>
    </xf>
    <xf numFmtId="0" fontId="0" fillId="0" borderId="0" xfId="8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88" applyFont="1" applyFill="1" applyBorder="1" applyAlignment="1">
      <alignment horizontal="center"/>
      <protection/>
    </xf>
    <xf numFmtId="0" fontId="0" fillId="0" borderId="0" xfId="88" applyFont="1" applyFill="1" applyBorder="1" applyAlignment="1">
      <alignment horizontal="center"/>
      <protection/>
    </xf>
    <xf numFmtId="0" fontId="21" fillId="8" borderId="22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0" fontId="32" fillId="8" borderId="2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0" fillId="3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3" borderId="24" xfId="0" applyFill="1" applyBorder="1" applyAlignment="1">
      <alignment horizontal="center" vertical="center"/>
    </xf>
    <xf numFmtId="0" fontId="0" fillId="0" borderId="0" xfId="88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3" borderId="24" xfId="87" applyFont="1" applyFill="1" applyBorder="1" applyAlignment="1">
      <alignment horizontal="center"/>
      <protection/>
    </xf>
    <xf numFmtId="0" fontId="0" fillId="0" borderId="23" xfId="88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37" fillId="26" borderId="35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2" fillId="0" borderId="37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/>
    </xf>
    <xf numFmtId="0" fontId="42" fillId="0" borderId="2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38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88" applyFont="1" applyFill="1" applyBorder="1" applyAlignment="1">
      <alignment horizontal="center"/>
      <protection/>
    </xf>
    <xf numFmtId="0" fontId="37" fillId="26" borderId="1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88" applyFont="1" applyFill="1" applyBorder="1" applyAlignment="1">
      <alignment horizontal="center"/>
      <protection/>
    </xf>
    <xf numFmtId="0" fontId="0" fillId="0" borderId="3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/>
    </xf>
    <xf numFmtId="0" fontId="42" fillId="0" borderId="24" xfId="0" applyFont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/>
    </xf>
    <xf numFmtId="0" fontId="0" fillId="0" borderId="36" xfId="8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32" fillId="3" borderId="2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42" fillId="0" borderId="37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/>
    </xf>
    <xf numFmtId="0" fontId="42" fillId="0" borderId="19" xfId="0" applyFont="1" applyBorder="1" applyAlignment="1">
      <alignment horizontal="center" vertical="center"/>
    </xf>
    <xf numFmtId="0" fontId="42" fillId="0" borderId="25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4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35" xfId="0" applyFont="1" applyFill="1" applyBorder="1" applyAlignment="1">
      <alignment/>
    </xf>
    <xf numFmtId="1" fontId="42" fillId="0" borderId="25" xfId="0" applyNumberFormat="1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LV" xfId="85"/>
    <cellStyle name="Normal_LÄ" xfId="86"/>
    <cellStyle name="Normal_Sheet1" xfId="87"/>
    <cellStyle name="Normal_YV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Rubrik_LV" xfId="97"/>
    <cellStyle name="Summa" xfId="98"/>
    <cellStyle name="Title" xfId="99"/>
    <cellStyle name="Total" xfId="100"/>
    <cellStyle name="Comma" xfId="101"/>
    <cellStyle name="Comma [0]" xfId="102"/>
    <cellStyle name="Utdata" xfId="103"/>
    <cellStyle name="Currency" xfId="104"/>
    <cellStyle name="Currency [0]" xfId="105"/>
    <cellStyle name="Varningstex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150" zoomScaleNormal="1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4.00390625" style="3" customWidth="1"/>
    <col min="2" max="2" width="26.28125" style="0" bestFit="1" customWidth="1"/>
    <col min="3" max="3" width="4.140625" style="0" bestFit="1" customWidth="1"/>
    <col min="4" max="4" width="5.00390625" style="0" bestFit="1" customWidth="1"/>
    <col min="5" max="5" width="4.421875" style="0" bestFit="1" customWidth="1"/>
    <col min="6" max="6" width="5.7109375" style="0" bestFit="1" customWidth="1"/>
    <col min="7" max="7" width="5.00390625" style="0" bestFit="1" customWidth="1"/>
    <col min="8" max="10" width="4.851562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6.00390625" style="3" bestFit="1" customWidth="1"/>
    <col min="15" max="15" width="7.140625" style="4" bestFit="1" customWidth="1"/>
    <col min="16" max="16" width="7.28125" style="4" bestFit="1" customWidth="1"/>
    <col min="17" max="17" width="6.140625" style="0" customWidth="1"/>
  </cols>
  <sheetData>
    <row r="1" ht="27.75">
      <c r="A1" s="23" t="s">
        <v>72</v>
      </c>
    </row>
    <row r="2" ht="21">
      <c r="A2" s="8" t="s">
        <v>10</v>
      </c>
    </row>
    <row r="3" ht="12">
      <c r="A3" s="45"/>
    </row>
    <row r="4" spans="1:16" ht="13.5" thickBot="1">
      <c r="A4" s="7"/>
      <c r="B4" s="1"/>
      <c r="P4" s="5"/>
    </row>
    <row r="5" spans="1:16" s="26" customFormat="1" ht="13.5" thickBot="1">
      <c r="A5" s="77" t="s">
        <v>7</v>
      </c>
      <c r="B5" s="158" t="s">
        <v>42</v>
      </c>
      <c r="C5" s="145" t="s">
        <v>84</v>
      </c>
      <c r="D5" s="145" t="s">
        <v>85</v>
      </c>
      <c r="E5" s="145" t="s">
        <v>86</v>
      </c>
      <c r="F5" s="145" t="s">
        <v>38</v>
      </c>
      <c r="G5" s="145" t="s">
        <v>88</v>
      </c>
      <c r="H5" s="145" t="s">
        <v>89</v>
      </c>
      <c r="I5" s="145" t="s">
        <v>90</v>
      </c>
      <c r="J5" s="145" t="s">
        <v>91</v>
      </c>
      <c r="K5" s="145" t="s">
        <v>92</v>
      </c>
      <c r="L5" s="145" t="s">
        <v>93</v>
      </c>
      <c r="M5" s="145" t="s">
        <v>39</v>
      </c>
      <c r="N5" s="131" t="s">
        <v>57</v>
      </c>
      <c r="O5" s="51" t="s">
        <v>112</v>
      </c>
      <c r="P5" s="51" t="s">
        <v>4</v>
      </c>
    </row>
    <row r="6" spans="1:16" ht="15">
      <c r="A6" s="226">
        <v>1</v>
      </c>
      <c r="B6" s="227" t="s">
        <v>77</v>
      </c>
      <c r="C6" s="157">
        <v>1</v>
      </c>
      <c r="D6" s="44">
        <v>2</v>
      </c>
      <c r="E6" s="44">
        <v>4</v>
      </c>
      <c r="F6" s="157">
        <v>1</v>
      </c>
      <c r="G6" s="157">
        <v>1</v>
      </c>
      <c r="H6" s="114">
        <v>3</v>
      </c>
      <c r="I6" s="157">
        <v>1</v>
      </c>
      <c r="J6" s="157">
        <v>1</v>
      </c>
      <c r="K6" s="157">
        <v>1</v>
      </c>
      <c r="L6" s="157">
        <v>1</v>
      </c>
      <c r="M6" s="157">
        <v>1</v>
      </c>
      <c r="N6" s="223">
        <f>C6+F6+G6+I6+J6+K6+L6+M6</f>
        <v>8</v>
      </c>
      <c r="O6" s="56">
        <f>SUM(C6:M6)</f>
        <v>17</v>
      </c>
      <c r="P6" s="74">
        <f>COUNTA(C6:M6)</f>
        <v>11</v>
      </c>
    </row>
    <row r="7" spans="1:16" ht="15">
      <c r="A7" s="183">
        <v>2</v>
      </c>
      <c r="B7" s="228" t="s">
        <v>71</v>
      </c>
      <c r="C7" s="174">
        <v>4</v>
      </c>
      <c r="D7" s="174">
        <v>3</v>
      </c>
      <c r="E7" s="174">
        <v>5</v>
      </c>
      <c r="F7" s="174">
        <v>2</v>
      </c>
      <c r="G7" s="174">
        <v>3</v>
      </c>
      <c r="H7" s="175">
        <v>1</v>
      </c>
      <c r="I7" s="174">
        <v>4</v>
      </c>
      <c r="J7" s="174">
        <v>4</v>
      </c>
      <c r="K7" s="174">
        <v>2</v>
      </c>
      <c r="L7" s="174">
        <v>2</v>
      </c>
      <c r="M7" s="207"/>
      <c r="N7" s="221">
        <f>H7+F7+D7+G7+I7+K7+L7+J7</f>
        <v>21</v>
      </c>
      <c r="O7" s="195">
        <f>SUM(C7:M7)</f>
        <v>30</v>
      </c>
      <c r="P7" s="208">
        <f>COUNTA(C7:M7)</f>
        <v>10</v>
      </c>
    </row>
    <row r="8" spans="1:16" s="102" customFormat="1" ht="12">
      <c r="A8" s="142"/>
      <c r="B8" s="162"/>
      <c r="C8" s="44"/>
      <c r="D8" s="44"/>
      <c r="E8" s="44"/>
      <c r="F8" s="44"/>
      <c r="G8" s="44"/>
      <c r="H8" s="144"/>
      <c r="I8" s="44"/>
      <c r="J8" s="44"/>
      <c r="K8" s="44"/>
      <c r="L8" s="44"/>
      <c r="M8" s="144"/>
      <c r="N8" s="136"/>
      <c r="O8" s="56"/>
      <c r="P8" s="74"/>
    </row>
    <row r="9" spans="1:16" ht="12">
      <c r="A9" s="210"/>
      <c r="B9" s="209" t="s">
        <v>5</v>
      </c>
      <c r="C9" s="44">
        <v>2</v>
      </c>
      <c r="D9" s="111">
        <v>1</v>
      </c>
      <c r="E9" s="111">
        <v>1</v>
      </c>
      <c r="F9" s="44">
        <v>4</v>
      </c>
      <c r="G9" s="44"/>
      <c r="H9" s="144"/>
      <c r="I9" s="44">
        <v>3</v>
      </c>
      <c r="J9" s="44">
        <v>2</v>
      </c>
      <c r="K9" s="44">
        <v>3</v>
      </c>
      <c r="L9" s="44"/>
      <c r="M9" s="123"/>
      <c r="N9" s="136"/>
      <c r="O9" s="56">
        <f>SUM(C9:M9)</f>
        <v>16</v>
      </c>
      <c r="P9" s="74">
        <f>COUNTA(C9:M9)</f>
        <v>7</v>
      </c>
    </row>
    <row r="10" spans="1:16" ht="12">
      <c r="A10" s="156"/>
      <c r="B10" s="209" t="s">
        <v>133</v>
      </c>
      <c r="C10" s="44"/>
      <c r="D10" s="44"/>
      <c r="E10" s="44">
        <v>3</v>
      </c>
      <c r="F10" s="44">
        <v>3</v>
      </c>
      <c r="G10" s="44">
        <v>2</v>
      </c>
      <c r="H10" s="44">
        <v>2</v>
      </c>
      <c r="I10" s="44">
        <v>2</v>
      </c>
      <c r="J10" s="44">
        <v>3</v>
      </c>
      <c r="K10" s="44"/>
      <c r="L10" s="44"/>
      <c r="M10" s="123"/>
      <c r="N10" s="136"/>
      <c r="O10" s="56">
        <f aca="true" t="shared" si="0" ref="O10:O15">SUM(C10:M10)</f>
        <v>15</v>
      </c>
      <c r="P10" s="74">
        <f aca="true" t="shared" si="1" ref="P10:P15">COUNTA(C10:M10)</f>
        <v>6</v>
      </c>
    </row>
    <row r="11" spans="1:16" s="20" customFormat="1" ht="12">
      <c r="A11" s="156"/>
      <c r="B11" s="209" t="s">
        <v>6</v>
      </c>
      <c r="C11" s="44">
        <v>3</v>
      </c>
      <c r="D11" s="114"/>
      <c r="E11" s="44"/>
      <c r="F11" s="44">
        <v>5</v>
      </c>
      <c r="G11" s="44"/>
      <c r="H11" s="124">
        <v>5</v>
      </c>
      <c r="I11" s="44">
        <v>5</v>
      </c>
      <c r="J11" s="166"/>
      <c r="K11" s="44"/>
      <c r="L11" s="44"/>
      <c r="M11" s="123"/>
      <c r="N11" s="139"/>
      <c r="O11" s="56">
        <f t="shared" si="0"/>
        <v>18</v>
      </c>
      <c r="P11" s="74">
        <f t="shared" si="1"/>
        <v>4</v>
      </c>
    </row>
    <row r="12" spans="1:16" s="20" customFormat="1" ht="12">
      <c r="A12" s="164"/>
      <c r="B12" s="209" t="s">
        <v>53</v>
      </c>
      <c r="C12" s="44"/>
      <c r="D12" s="44"/>
      <c r="E12" s="44">
        <v>2</v>
      </c>
      <c r="F12" s="44">
        <v>6</v>
      </c>
      <c r="G12" s="44"/>
      <c r="H12" s="44">
        <v>4</v>
      </c>
      <c r="I12" s="44"/>
      <c r="J12" s="166"/>
      <c r="K12" s="44"/>
      <c r="L12" s="44"/>
      <c r="M12" s="123"/>
      <c r="N12" s="56"/>
      <c r="O12" s="56">
        <f t="shared" si="0"/>
        <v>12</v>
      </c>
      <c r="P12" s="74">
        <f t="shared" si="1"/>
        <v>3</v>
      </c>
    </row>
    <row r="13" spans="1:16" s="20" customFormat="1" ht="12">
      <c r="A13" s="156"/>
      <c r="B13" s="209" t="s">
        <v>78</v>
      </c>
      <c r="C13" s="44">
        <v>5</v>
      </c>
      <c r="D13" s="44"/>
      <c r="E13" s="44"/>
      <c r="F13" s="44"/>
      <c r="G13" s="44"/>
      <c r="H13" s="44"/>
      <c r="I13" s="44"/>
      <c r="J13" s="166"/>
      <c r="K13" s="44"/>
      <c r="L13" s="44"/>
      <c r="M13" s="48"/>
      <c r="N13" s="140"/>
      <c r="O13" s="56">
        <f t="shared" si="0"/>
        <v>5</v>
      </c>
      <c r="P13" s="74">
        <f t="shared" si="1"/>
        <v>1</v>
      </c>
    </row>
    <row r="14" spans="1:16" s="20" customFormat="1" ht="12">
      <c r="A14" s="156"/>
      <c r="B14" s="209" t="s">
        <v>125</v>
      </c>
      <c r="C14" s="44"/>
      <c r="D14" s="44"/>
      <c r="E14" s="44"/>
      <c r="F14" s="44"/>
      <c r="G14" s="44"/>
      <c r="H14" s="44">
        <v>6</v>
      </c>
      <c r="I14" s="44"/>
      <c r="J14" s="166"/>
      <c r="K14" s="44"/>
      <c r="L14" s="44"/>
      <c r="M14" s="123"/>
      <c r="N14" s="56"/>
      <c r="O14" s="56">
        <f t="shared" si="0"/>
        <v>6</v>
      </c>
      <c r="P14" s="74">
        <f t="shared" si="1"/>
        <v>1</v>
      </c>
    </row>
    <row r="15" spans="1:16" s="20" customFormat="1" ht="12">
      <c r="A15" s="156"/>
      <c r="B15" s="209" t="s">
        <v>123</v>
      </c>
      <c r="C15" s="44"/>
      <c r="D15" s="44"/>
      <c r="E15" s="44"/>
      <c r="F15" s="44">
        <v>7</v>
      </c>
      <c r="G15" s="44"/>
      <c r="H15" s="44"/>
      <c r="I15" s="44"/>
      <c r="J15" s="166"/>
      <c r="K15" s="44"/>
      <c r="L15" s="44"/>
      <c r="M15" s="123"/>
      <c r="N15" s="56"/>
      <c r="O15" s="56">
        <f t="shared" si="0"/>
        <v>7</v>
      </c>
      <c r="P15" s="74">
        <f t="shared" si="1"/>
        <v>1</v>
      </c>
    </row>
    <row r="16" spans="1:16" ht="12.75" thickBot="1">
      <c r="A16" s="25"/>
      <c r="B16" s="22"/>
      <c r="C16" s="15"/>
      <c r="D16" s="15"/>
      <c r="E16" s="15"/>
      <c r="F16" s="15"/>
      <c r="G16" s="15"/>
      <c r="H16" s="21"/>
      <c r="I16" s="15"/>
      <c r="J16" s="15"/>
      <c r="K16" s="15"/>
      <c r="L16" s="15"/>
      <c r="M16" s="69"/>
      <c r="N16" s="16"/>
      <c r="O16" s="65"/>
      <c r="P16" s="75"/>
    </row>
    <row r="17" spans="1:16" ht="12.75">
      <c r="A17" s="6"/>
      <c r="B17" s="2"/>
      <c r="P17" s="5"/>
    </row>
    <row r="18" spans="1:16" ht="15">
      <c r="A18" s="47"/>
      <c r="B18" s="46" t="s">
        <v>121</v>
      </c>
      <c r="C18" s="27"/>
      <c r="D18" s="10"/>
      <c r="E18" s="9"/>
      <c r="P18" s="5"/>
    </row>
    <row r="19" spans="1:16" ht="15">
      <c r="A19" s="134"/>
      <c r="B19" s="13" t="s">
        <v>45</v>
      </c>
      <c r="C19" s="27"/>
      <c r="D19" s="10"/>
      <c r="E19" s="9"/>
      <c r="P19" s="5"/>
    </row>
    <row r="20" spans="3:16" ht="15">
      <c r="C20" s="27"/>
      <c r="D20" s="10"/>
      <c r="E20" s="9"/>
      <c r="P20" s="5"/>
    </row>
    <row r="21" spans="3:16" ht="15">
      <c r="C21" s="27"/>
      <c r="D21" s="10"/>
      <c r="E21" s="9"/>
      <c r="P21" s="5"/>
    </row>
    <row r="22" ht="12.75">
      <c r="C22" s="27"/>
    </row>
  </sheetData>
  <sheetProtection/>
  <printOptions/>
  <pageMargins left="0.5" right="0.5" top="1" bottom="1" header="0.5" footer="0.5"/>
  <pageSetup fitToHeight="1" fitToWidth="1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4.140625" style="3" customWidth="1"/>
    <col min="2" max="2" width="23.1406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140625" style="0" customWidth="1"/>
    <col min="7" max="9" width="5.00390625" style="0" bestFit="1" customWidth="1"/>
    <col min="10" max="10" width="5.00390625" style="0" customWidth="1"/>
    <col min="11" max="11" width="4.421875" style="0" bestFit="1" customWidth="1"/>
    <col min="12" max="12" width="5.28125" style="0" bestFit="1" customWidth="1"/>
    <col min="13" max="13" width="5.7109375" style="0" customWidth="1"/>
    <col min="14" max="14" width="6.00390625" style="3" bestFit="1" customWidth="1"/>
    <col min="15" max="15" width="7.140625" style="3" bestFit="1" customWidth="1"/>
    <col min="16" max="16" width="6.421875" style="0" bestFit="1" customWidth="1"/>
    <col min="17" max="17" width="4.8515625" style="0" customWidth="1"/>
  </cols>
  <sheetData>
    <row r="1" ht="27.75">
      <c r="A1" s="23" t="s">
        <v>73</v>
      </c>
    </row>
    <row r="2" ht="21">
      <c r="A2" s="8" t="s">
        <v>11</v>
      </c>
    </row>
    <row r="3" ht="12">
      <c r="A3" s="45"/>
    </row>
    <row r="4" ht="12.75" thickBot="1"/>
    <row r="5" spans="1:16" s="26" customFormat="1" ht="13.5" thickBot="1">
      <c r="A5" s="77" t="s">
        <v>7</v>
      </c>
      <c r="B5" s="109" t="s">
        <v>42</v>
      </c>
      <c r="C5" s="104" t="s">
        <v>84</v>
      </c>
      <c r="D5" s="104" t="s">
        <v>85</v>
      </c>
      <c r="E5" s="104" t="s">
        <v>86</v>
      </c>
      <c r="F5" s="104" t="s">
        <v>8</v>
      </c>
      <c r="G5" s="104" t="s">
        <v>88</v>
      </c>
      <c r="H5" s="104" t="s">
        <v>89</v>
      </c>
      <c r="I5" s="104" t="s">
        <v>90</v>
      </c>
      <c r="J5" s="104" t="s">
        <v>33</v>
      </c>
      <c r="K5" s="104" t="s">
        <v>92</v>
      </c>
      <c r="L5" s="104" t="s">
        <v>93</v>
      </c>
      <c r="M5" s="104" t="s">
        <v>9</v>
      </c>
      <c r="N5" s="131" t="s">
        <v>57</v>
      </c>
      <c r="O5" s="110" t="s">
        <v>112</v>
      </c>
      <c r="P5" s="110" t="s">
        <v>4</v>
      </c>
    </row>
    <row r="6" spans="1:17" ht="15">
      <c r="A6" s="198">
        <v>1</v>
      </c>
      <c r="B6" s="199" t="s">
        <v>14</v>
      </c>
      <c r="C6" s="70">
        <v>1</v>
      </c>
      <c r="D6" s="71">
        <v>2</v>
      </c>
      <c r="E6" s="70">
        <v>1</v>
      </c>
      <c r="F6" s="146"/>
      <c r="G6" s="147">
        <v>3</v>
      </c>
      <c r="H6" s="70">
        <v>1</v>
      </c>
      <c r="I6" s="147">
        <v>6</v>
      </c>
      <c r="J6" s="147">
        <v>3</v>
      </c>
      <c r="K6" s="70">
        <v>1</v>
      </c>
      <c r="L6" s="147">
        <v>3</v>
      </c>
      <c r="M6" s="70">
        <v>1</v>
      </c>
      <c r="N6" s="222">
        <f>C6+E6+H6+K6+D6+L6+J6+M6</f>
        <v>13</v>
      </c>
      <c r="O6" s="79">
        <f aca="true" t="shared" si="0" ref="O6:O11">SUM(C6:M6)</f>
        <v>22</v>
      </c>
      <c r="P6" s="87">
        <f aca="true" t="shared" si="1" ref="P6:P11">COUNTA(C6:M6)</f>
        <v>10</v>
      </c>
      <c r="Q6" s="27"/>
    </row>
    <row r="7" spans="1:17" ht="15">
      <c r="A7" s="200">
        <v>2</v>
      </c>
      <c r="B7" s="182" t="s">
        <v>16</v>
      </c>
      <c r="C7" s="44">
        <v>2</v>
      </c>
      <c r="D7" s="44">
        <v>4</v>
      </c>
      <c r="E7" s="28"/>
      <c r="F7" s="28">
        <v>2</v>
      </c>
      <c r="G7" s="28">
        <v>2</v>
      </c>
      <c r="H7" s="44">
        <v>3</v>
      </c>
      <c r="I7" s="28"/>
      <c r="J7" s="111">
        <v>1</v>
      </c>
      <c r="K7" s="28">
        <v>2</v>
      </c>
      <c r="L7" s="28">
        <v>2</v>
      </c>
      <c r="M7" s="149"/>
      <c r="N7" s="223">
        <f>J7+C7+F7+G7+K7+L7+H7+D7</f>
        <v>18</v>
      </c>
      <c r="O7" s="79">
        <f t="shared" si="0"/>
        <v>18</v>
      </c>
      <c r="P7" s="62">
        <f t="shared" si="1"/>
        <v>8</v>
      </c>
      <c r="Q7" s="27"/>
    </row>
    <row r="8" spans="1:17" ht="15">
      <c r="A8" s="213">
        <v>3</v>
      </c>
      <c r="B8" s="182" t="s">
        <v>15</v>
      </c>
      <c r="C8" s="44"/>
      <c r="D8" s="44">
        <v>3</v>
      </c>
      <c r="E8" s="28">
        <v>2</v>
      </c>
      <c r="F8" s="111">
        <v>1</v>
      </c>
      <c r="G8" s="28">
        <v>6</v>
      </c>
      <c r="H8" s="28">
        <v>5</v>
      </c>
      <c r="I8" s="28">
        <v>3</v>
      </c>
      <c r="J8" s="28">
        <v>5</v>
      </c>
      <c r="K8" s="28">
        <v>5</v>
      </c>
      <c r="L8" s="28"/>
      <c r="M8" s="28">
        <v>4</v>
      </c>
      <c r="N8" s="224">
        <f>F8+E8+D8+I8+H8+K8+J8+M8</f>
        <v>28</v>
      </c>
      <c r="O8" s="79">
        <f t="shared" si="0"/>
        <v>34</v>
      </c>
      <c r="P8" s="79">
        <f t="shared" si="1"/>
        <v>9</v>
      </c>
      <c r="Q8" s="27"/>
    </row>
    <row r="9" spans="1:17" ht="15">
      <c r="A9" s="214"/>
      <c r="B9" s="184" t="s">
        <v>13</v>
      </c>
      <c r="C9" s="174">
        <v>3</v>
      </c>
      <c r="D9" s="175">
        <v>1</v>
      </c>
      <c r="E9" s="174">
        <v>4</v>
      </c>
      <c r="F9" s="174">
        <v>7</v>
      </c>
      <c r="G9" s="211"/>
      <c r="H9" s="191">
        <v>2</v>
      </c>
      <c r="I9" s="174">
        <v>7</v>
      </c>
      <c r="J9" s="174">
        <v>2</v>
      </c>
      <c r="K9" s="191">
        <v>6</v>
      </c>
      <c r="L9" s="211"/>
      <c r="M9" s="212">
        <v>3</v>
      </c>
      <c r="N9" s="225"/>
      <c r="O9" s="177">
        <f t="shared" si="0"/>
        <v>35</v>
      </c>
      <c r="P9" s="177">
        <f t="shared" si="1"/>
        <v>9</v>
      </c>
      <c r="Q9" s="27"/>
    </row>
    <row r="10" spans="1:17" ht="12.75">
      <c r="A10" s="141">
        <v>5</v>
      </c>
      <c r="B10" s="46" t="s">
        <v>17</v>
      </c>
      <c r="C10" s="44">
        <v>5</v>
      </c>
      <c r="D10" s="44">
        <v>6</v>
      </c>
      <c r="E10" s="28"/>
      <c r="F10" s="28">
        <v>5</v>
      </c>
      <c r="G10" s="28">
        <v>5</v>
      </c>
      <c r="H10" s="28">
        <v>6</v>
      </c>
      <c r="I10" s="28">
        <v>4</v>
      </c>
      <c r="J10" s="28">
        <v>4</v>
      </c>
      <c r="K10" s="28">
        <v>3</v>
      </c>
      <c r="L10" s="111">
        <v>1</v>
      </c>
      <c r="M10" s="30">
        <v>2</v>
      </c>
      <c r="N10" s="56">
        <f>K10+J10+I10+G10+F10+L10+C10+M10</f>
        <v>29</v>
      </c>
      <c r="O10" s="79">
        <f t="shared" si="0"/>
        <v>41</v>
      </c>
      <c r="P10" s="79">
        <f t="shared" si="1"/>
        <v>10</v>
      </c>
      <c r="Q10" s="27"/>
    </row>
    <row r="11" spans="1:17" s="101" customFormat="1" ht="12.75">
      <c r="A11" s="53">
        <v>6</v>
      </c>
      <c r="B11" s="46" t="s">
        <v>55</v>
      </c>
      <c r="C11" s="44"/>
      <c r="D11" s="44"/>
      <c r="E11" s="44">
        <v>5</v>
      </c>
      <c r="F11" s="44">
        <v>6</v>
      </c>
      <c r="G11" s="44">
        <v>4</v>
      </c>
      <c r="H11" s="44">
        <v>4</v>
      </c>
      <c r="I11" s="111">
        <v>1</v>
      </c>
      <c r="J11" s="44">
        <v>6</v>
      </c>
      <c r="K11" s="44">
        <v>6</v>
      </c>
      <c r="L11" s="44">
        <v>5</v>
      </c>
      <c r="M11" s="48">
        <v>5</v>
      </c>
      <c r="N11" s="56">
        <f>I11+H11+G11+E11+F11+L11+J11+M11</f>
        <v>36</v>
      </c>
      <c r="O11" s="62">
        <f t="shared" si="0"/>
        <v>42</v>
      </c>
      <c r="P11" s="62">
        <f t="shared" si="1"/>
        <v>9</v>
      </c>
      <c r="Q11" s="100"/>
    </row>
    <row r="12" spans="1:17" s="101" customFormat="1" ht="12.75">
      <c r="A12" s="53"/>
      <c r="B12" s="46"/>
      <c r="C12" s="44"/>
      <c r="D12" s="44"/>
      <c r="E12" s="44"/>
      <c r="F12" s="44"/>
      <c r="G12" s="44"/>
      <c r="H12" s="44"/>
      <c r="I12" s="144"/>
      <c r="J12" s="44"/>
      <c r="K12" s="44"/>
      <c r="L12" s="44"/>
      <c r="M12" s="48"/>
      <c r="N12" s="56"/>
      <c r="O12" s="62"/>
      <c r="P12" s="62"/>
      <c r="Q12" s="100"/>
    </row>
    <row r="13" spans="1:17" s="101" customFormat="1" ht="12.75">
      <c r="A13" s="159"/>
      <c r="B13" s="46" t="s">
        <v>19</v>
      </c>
      <c r="C13" s="44">
        <v>6</v>
      </c>
      <c r="D13" s="44"/>
      <c r="E13" s="44">
        <v>3</v>
      </c>
      <c r="F13" s="44">
        <v>8</v>
      </c>
      <c r="G13" s="44">
        <v>8</v>
      </c>
      <c r="H13" s="44"/>
      <c r="I13" s="44">
        <v>5</v>
      </c>
      <c r="J13" s="44"/>
      <c r="K13" s="44"/>
      <c r="L13" s="44">
        <v>4</v>
      </c>
      <c r="M13" s="48">
        <v>6</v>
      </c>
      <c r="N13" s="56"/>
      <c r="O13" s="62">
        <f>SUM(C13:M13)</f>
        <v>40</v>
      </c>
      <c r="P13" s="62">
        <f>COUNTA(C13:M13)</f>
        <v>7</v>
      </c>
      <c r="Q13" s="100"/>
    </row>
    <row r="14" spans="1:17" s="101" customFormat="1" ht="12.75">
      <c r="A14" s="159"/>
      <c r="B14" s="46" t="s">
        <v>18</v>
      </c>
      <c r="C14" s="44"/>
      <c r="D14" s="44">
        <v>7</v>
      </c>
      <c r="E14" s="28"/>
      <c r="F14" s="28">
        <v>3</v>
      </c>
      <c r="G14" s="28">
        <v>7</v>
      </c>
      <c r="H14" s="28"/>
      <c r="I14" s="28">
        <v>2</v>
      </c>
      <c r="J14" s="28">
        <v>7</v>
      </c>
      <c r="K14" s="28">
        <v>4</v>
      </c>
      <c r="L14" s="28"/>
      <c r="M14" s="30"/>
      <c r="N14" s="56"/>
      <c r="O14" s="62">
        <f>SUM(C14:M14)</f>
        <v>30</v>
      </c>
      <c r="P14" s="62">
        <f>COUNTA(C14:M14)</f>
        <v>6</v>
      </c>
      <c r="Q14" s="100"/>
    </row>
    <row r="15" spans="1:17" s="101" customFormat="1" ht="12.75">
      <c r="A15" s="159"/>
      <c r="B15" s="46" t="s">
        <v>36</v>
      </c>
      <c r="C15" s="44"/>
      <c r="D15" s="44">
        <v>5</v>
      </c>
      <c r="E15" s="28"/>
      <c r="F15" s="28"/>
      <c r="G15" s="111">
        <v>1</v>
      </c>
      <c r="H15" s="28"/>
      <c r="I15" s="28"/>
      <c r="J15" s="28"/>
      <c r="K15" s="28"/>
      <c r="L15" s="28"/>
      <c r="M15" s="30"/>
      <c r="N15" s="56"/>
      <c r="O15" s="62">
        <f>SUM(C15:M15)</f>
        <v>6</v>
      </c>
      <c r="P15" s="62">
        <f>COUNTA(C15:M15)</f>
        <v>2</v>
      </c>
      <c r="Q15" s="100"/>
    </row>
    <row r="16" spans="1:17" s="101" customFormat="1" ht="12.75">
      <c r="A16" s="159"/>
      <c r="B16" s="46" t="s">
        <v>20</v>
      </c>
      <c r="C16" s="44">
        <v>4</v>
      </c>
      <c r="D16" s="44"/>
      <c r="E16" s="44"/>
      <c r="F16" s="44"/>
      <c r="G16" s="44"/>
      <c r="H16" s="44"/>
      <c r="I16" s="44"/>
      <c r="J16" s="44"/>
      <c r="K16" s="44"/>
      <c r="L16" s="44"/>
      <c r="M16" s="48"/>
      <c r="N16" s="56"/>
      <c r="O16" s="62">
        <f>SUM(C16:M16)</f>
        <v>4</v>
      </c>
      <c r="P16" s="62">
        <f>COUNTA(C16:M16)</f>
        <v>1</v>
      </c>
      <c r="Q16" s="100"/>
    </row>
    <row r="17" spans="1:17" s="101" customFormat="1" ht="12.75">
      <c r="A17" s="159"/>
      <c r="B17" s="46" t="s">
        <v>124</v>
      </c>
      <c r="C17" s="44"/>
      <c r="D17" s="44"/>
      <c r="E17" s="28"/>
      <c r="F17" s="28">
        <v>4</v>
      </c>
      <c r="G17" s="28"/>
      <c r="H17" s="28"/>
      <c r="I17" s="28"/>
      <c r="J17" s="28"/>
      <c r="K17" s="28"/>
      <c r="L17" s="28"/>
      <c r="M17" s="30"/>
      <c r="N17" s="56"/>
      <c r="O17" s="62">
        <f>SUM(C17:M17)</f>
        <v>4</v>
      </c>
      <c r="P17" s="62">
        <f>COUNTA(C17:M17)</f>
        <v>1</v>
      </c>
      <c r="Q17" s="100"/>
    </row>
    <row r="18" spans="1:16" ht="15.75" thickBot="1">
      <c r="A18" s="33"/>
      <c r="B18" s="34"/>
      <c r="C18" s="18"/>
      <c r="D18" s="18"/>
      <c r="E18" s="35"/>
      <c r="F18" s="35"/>
      <c r="G18" s="35"/>
      <c r="H18" s="35"/>
      <c r="I18" s="35"/>
      <c r="J18" s="35"/>
      <c r="K18" s="35"/>
      <c r="L18" s="35"/>
      <c r="M18" s="37"/>
      <c r="N18" s="36"/>
      <c r="O18" s="36"/>
      <c r="P18" s="73"/>
    </row>
    <row r="19" spans="3:4" ht="15">
      <c r="C19" s="10"/>
      <c r="D19" s="9"/>
    </row>
    <row r="20" spans="1:4" ht="15">
      <c r="A20" s="47"/>
      <c r="B20" s="46" t="s">
        <v>121</v>
      </c>
      <c r="C20" s="10"/>
      <c r="D20" s="9"/>
    </row>
    <row r="21" spans="1:2" ht="12">
      <c r="A21" s="134"/>
      <c r="B21" s="13" t="s">
        <v>45</v>
      </c>
    </row>
    <row r="22" ht="12.75"/>
  </sheetData>
  <sheetProtection/>
  <mergeCells count="2">
    <mergeCell ref="A8:A9"/>
    <mergeCell ref="N8:N9"/>
  </mergeCells>
  <printOptions/>
  <pageMargins left="0.75" right="0.5" top="1" bottom="1" header="0.5" footer="0.5"/>
  <pageSetup fitToHeight="1" fitToWidth="1" orientation="landscape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3.8515625" style="3" bestFit="1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140625" style="0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7109375" style="0" customWidth="1"/>
    <col min="13" max="13" width="6.00390625" style="3" bestFit="1" customWidth="1"/>
    <col min="14" max="14" width="6.421875" style="3" bestFit="1" customWidth="1"/>
    <col min="15" max="15" width="6.421875" style="0" bestFit="1" customWidth="1"/>
    <col min="16" max="16" width="5.421875" style="0" customWidth="1"/>
  </cols>
  <sheetData>
    <row r="1" ht="27.75">
      <c r="A1" s="23" t="s">
        <v>72</v>
      </c>
    </row>
    <row r="2" ht="21">
      <c r="A2" s="8" t="s">
        <v>80</v>
      </c>
    </row>
    <row r="3" ht="12">
      <c r="A3" s="45"/>
    </row>
    <row r="4" ht="12.75" thickBot="1"/>
    <row r="5" spans="1:15" s="26" customFormat="1" ht="15.75" thickBot="1">
      <c r="A5" s="81" t="s">
        <v>7</v>
      </c>
      <c r="B5" s="82" t="s">
        <v>42</v>
      </c>
      <c r="C5" s="83" t="s">
        <v>84</v>
      </c>
      <c r="D5" s="83" t="s">
        <v>85</v>
      </c>
      <c r="E5" s="83" t="s">
        <v>86</v>
      </c>
      <c r="F5" s="84" t="s">
        <v>35</v>
      </c>
      <c r="G5" s="85" t="s">
        <v>88</v>
      </c>
      <c r="H5" s="105" t="s">
        <v>89</v>
      </c>
      <c r="I5" s="83" t="s">
        <v>90</v>
      </c>
      <c r="J5" s="83" t="s">
        <v>92</v>
      </c>
      <c r="K5" s="83" t="s">
        <v>93</v>
      </c>
      <c r="L5" s="86" t="s">
        <v>37</v>
      </c>
      <c r="M5" s="119" t="s">
        <v>0</v>
      </c>
      <c r="N5" s="40" t="s">
        <v>112</v>
      </c>
      <c r="O5" s="40" t="s">
        <v>4</v>
      </c>
    </row>
    <row r="6" spans="1:16" ht="15">
      <c r="A6" s="198">
        <v>1</v>
      </c>
      <c r="B6" s="199" t="s">
        <v>43</v>
      </c>
      <c r="C6" s="70">
        <v>1</v>
      </c>
      <c r="D6" s="70">
        <v>1</v>
      </c>
      <c r="E6" s="70">
        <v>1</v>
      </c>
      <c r="F6" s="70">
        <v>1</v>
      </c>
      <c r="G6" s="146"/>
      <c r="H6" s="71">
        <v>2</v>
      </c>
      <c r="I6" s="70">
        <v>1</v>
      </c>
      <c r="J6" s="70">
        <v>1</v>
      </c>
      <c r="K6" s="70">
        <v>1</v>
      </c>
      <c r="L6" s="70">
        <v>1</v>
      </c>
      <c r="M6" s="219">
        <f>C6+D6+E6+F6+I6+K6+L6</f>
        <v>7</v>
      </c>
      <c r="N6" s="112">
        <f>SUM(C6:L6)</f>
        <v>10</v>
      </c>
      <c r="O6" s="112">
        <f>COUNTA(C6:L6)</f>
        <v>9</v>
      </c>
      <c r="P6" s="27"/>
    </row>
    <row r="7" spans="1:16" ht="15">
      <c r="A7" s="181">
        <v>2</v>
      </c>
      <c r="B7" s="182" t="s">
        <v>76</v>
      </c>
      <c r="C7" s="44">
        <v>2</v>
      </c>
      <c r="D7" s="44">
        <v>2</v>
      </c>
      <c r="E7" s="28">
        <v>2</v>
      </c>
      <c r="F7" s="150">
        <v>7</v>
      </c>
      <c r="G7" s="111">
        <v>1</v>
      </c>
      <c r="H7" s="28">
        <v>6</v>
      </c>
      <c r="I7" s="28">
        <v>2</v>
      </c>
      <c r="J7" s="28">
        <v>5</v>
      </c>
      <c r="K7" s="150">
        <v>3</v>
      </c>
      <c r="L7" s="28">
        <v>2</v>
      </c>
      <c r="M7" s="220">
        <f>C7+D7+E7+G7+I7+K7+L7</f>
        <v>14</v>
      </c>
      <c r="N7" s="56">
        <f>SUM(C7:L7)</f>
        <v>32</v>
      </c>
      <c r="O7" s="56">
        <f>COUNTA(C7:L7)</f>
        <v>10</v>
      </c>
      <c r="P7" s="27"/>
    </row>
    <row r="8" spans="1:16" ht="15">
      <c r="A8" s="183">
        <v>3</v>
      </c>
      <c r="B8" s="184" t="s">
        <v>48</v>
      </c>
      <c r="C8" s="174">
        <v>4</v>
      </c>
      <c r="D8" s="174"/>
      <c r="E8" s="191">
        <v>6</v>
      </c>
      <c r="F8" s="192">
        <v>6</v>
      </c>
      <c r="G8" s="192">
        <v>3</v>
      </c>
      <c r="H8" s="191">
        <v>3</v>
      </c>
      <c r="I8" s="174">
        <v>5</v>
      </c>
      <c r="J8" s="191">
        <v>3</v>
      </c>
      <c r="K8" s="191">
        <v>2</v>
      </c>
      <c r="L8" s="194">
        <v>4</v>
      </c>
      <c r="M8" s="221">
        <f>H8+G8+C8+I8+J8+K8+L8</f>
        <v>24</v>
      </c>
      <c r="N8" s="195">
        <f>SUM(C8:L8)</f>
        <v>36</v>
      </c>
      <c r="O8" s="195">
        <f>COUNTA(C8:L8)</f>
        <v>9</v>
      </c>
      <c r="P8" s="27"/>
    </row>
    <row r="9" spans="1:16" ht="12.75">
      <c r="A9" s="141">
        <v>4</v>
      </c>
      <c r="B9" s="46" t="s">
        <v>12</v>
      </c>
      <c r="C9" s="44">
        <v>3</v>
      </c>
      <c r="D9" s="44">
        <v>3</v>
      </c>
      <c r="E9" s="28">
        <v>3</v>
      </c>
      <c r="F9" s="114">
        <v>3</v>
      </c>
      <c r="G9" s="28">
        <v>6</v>
      </c>
      <c r="H9" s="28">
        <v>8</v>
      </c>
      <c r="I9" s="150">
        <v>4</v>
      </c>
      <c r="J9" s="28">
        <v>4</v>
      </c>
      <c r="K9" s="28">
        <v>5</v>
      </c>
      <c r="L9" s="150"/>
      <c r="M9" s="56">
        <f>C9+D9+E9+F9+J9+I9+K9</f>
        <v>25</v>
      </c>
      <c r="N9" s="56">
        <f>SUM(C9:L9)</f>
        <v>39</v>
      </c>
      <c r="O9" s="56">
        <f>COUNTA(C9:L9)</f>
        <v>9</v>
      </c>
      <c r="P9" s="38"/>
    </row>
    <row r="10" spans="1:15" ht="12">
      <c r="A10" s="125">
        <v>5</v>
      </c>
      <c r="B10" s="46" t="s">
        <v>63</v>
      </c>
      <c r="C10" s="44"/>
      <c r="D10" s="44"/>
      <c r="E10" s="44">
        <v>7</v>
      </c>
      <c r="F10" s="44">
        <v>4</v>
      </c>
      <c r="G10" s="44">
        <v>5</v>
      </c>
      <c r="H10" s="44">
        <v>9</v>
      </c>
      <c r="I10" s="44">
        <v>6</v>
      </c>
      <c r="J10" s="44">
        <v>6</v>
      </c>
      <c r="K10" s="44">
        <v>6</v>
      </c>
      <c r="L10" s="48"/>
      <c r="M10" s="56">
        <f>F10+G10+I10+E10+J10+K10+H10</f>
        <v>43</v>
      </c>
      <c r="N10" s="56">
        <f>SUM(C10:L10)</f>
        <v>43</v>
      </c>
      <c r="O10" s="56">
        <f>COUNTA(C10:L10)</f>
        <v>7</v>
      </c>
    </row>
    <row r="11" spans="1:15" s="102" customFormat="1" ht="12">
      <c r="A11" s="141"/>
      <c r="B11" s="46"/>
      <c r="C11" s="44"/>
      <c r="D11" s="44"/>
      <c r="E11" s="44"/>
      <c r="F11" s="44"/>
      <c r="G11" s="44"/>
      <c r="H11" s="44"/>
      <c r="I11" s="44"/>
      <c r="J11" s="44"/>
      <c r="K11" s="44"/>
      <c r="L11" s="48"/>
      <c r="M11" s="56"/>
      <c r="N11" s="56"/>
      <c r="O11" s="56"/>
    </row>
    <row r="12" spans="1:15" ht="12">
      <c r="A12" s="156"/>
      <c r="B12" s="46" t="s">
        <v>134</v>
      </c>
      <c r="C12" s="44"/>
      <c r="D12" s="44"/>
      <c r="E12" s="44"/>
      <c r="F12" s="44">
        <v>5</v>
      </c>
      <c r="G12" s="44">
        <v>4</v>
      </c>
      <c r="H12" s="157">
        <v>1</v>
      </c>
      <c r="I12" s="44">
        <v>3</v>
      </c>
      <c r="J12" s="44">
        <v>2</v>
      </c>
      <c r="K12" s="44"/>
      <c r="L12" s="48"/>
      <c r="M12" s="136"/>
      <c r="N12" s="56">
        <f aca="true" t="shared" si="0" ref="N12:N18">SUM(C12:L12)</f>
        <v>15</v>
      </c>
      <c r="O12" s="56">
        <f aca="true" t="shared" si="1" ref="O12:O18">COUNTA(C12:L12)</f>
        <v>5</v>
      </c>
    </row>
    <row r="13" spans="1:15" ht="12">
      <c r="A13" s="156"/>
      <c r="B13" s="46" t="s">
        <v>87</v>
      </c>
      <c r="C13" s="44"/>
      <c r="D13" s="44"/>
      <c r="E13" s="44"/>
      <c r="F13" s="44"/>
      <c r="G13" s="44">
        <v>2</v>
      </c>
      <c r="H13" s="44">
        <v>4</v>
      </c>
      <c r="I13" s="44"/>
      <c r="J13" s="44">
        <v>7</v>
      </c>
      <c r="K13" s="44">
        <v>4</v>
      </c>
      <c r="L13" s="48"/>
      <c r="M13" s="56"/>
      <c r="N13" s="56">
        <f t="shared" si="0"/>
        <v>17</v>
      </c>
      <c r="O13" s="56">
        <f t="shared" si="1"/>
        <v>4</v>
      </c>
    </row>
    <row r="14" spans="1:15" ht="12">
      <c r="A14" s="156"/>
      <c r="B14" s="46" t="s">
        <v>61</v>
      </c>
      <c r="C14" s="44"/>
      <c r="D14" s="44"/>
      <c r="E14" s="44">
        <v>4</v>
      </c>
      <c r="F14" s="44">
        <v>8</v>
      </c>
      <c r="G14" s="44"/>
      <c r="H14" s="44"/>
      <c r="I14" s="44"/>
      <c r="J14" s="44"/>
      <c r="K14" s="44"/>
      <c r="L14" s="48">
        <v>3</v>
      </c>
      <c r="M14" s="56"/>
      <c r="N14" s="56">
        <f>SUM(C14:L14)</f>
        <v>15</v>
      </c>
      <c r="O14" s="56">
        <f>COUNTA(C14:L14)</f>
        <v>3</v>
      </c>
    </row>
    <row r="15" spans="1:15" ht="12">
      <c r="A15" s="156"/>
      <c r="B15" s="46" t="s">
        <v>127</v>
      </c>
      <c r="C15" s="44"/>
      <c r="D15" s="44"/>
      <c r="E15" s="44"/>
      <c r="F15" s="44">
        <v>2</v>
      </c>
      <c r="G15" s="44"/>
      <c r="H15" s="44">
        <v>5</v>
      </c>
      <c r="I15" s="44"/>
      <c r="J15" s="44"/>
      <c r="K15" s="44"/>
      <c r="L15" s="48"/>
      <c r="M15" s="56"/>
      <c r="N15" s="56">
        <f t="shared" si="0"/>
        <v>7</v>
      </c>
      <c r="O15" s="56">
        <f t="shared" si="1"/>
        <v>2</v>
      </c>
    </row>
    <row r="16" spans="1:15" ht="12">
      <c r="A16" s="156"/>
      <c r="B16" s="46" t="s">
        <v>62</v>
      </c>
      <c r="C16" s="44"/>
      <c r="D16" s="44"/>
      <c r="E16" s="44">
        <v>5</v>
      </c>
      <c r="F16" s="44"/>
      <c r="G16" s="44"/>
      <c r="H16" s="44"/>
      <c r="I16" s="44"/>
      <c r="J16" s="44"/>
      <c r="K16" s="44"/>
      <c r="L16" s="48"/>
      <c r="M16" s="56"/>
      <c r="N16" s="56">
        <f t="shared" si="0"/>
        <v>5</v>
      </c>
      <c r="O16" s="56">
        <f t="shared" si="1"/>
        <v>1</v>
      </c>
    </row>
    <row r="17" spans="1:15" ht="12">
      <c r="A17" s="156"/>
      <c r="B17" s="46" t="s">
        <v>126</v>
      </c>
      <c r="C17" s="44"/>
      <c r="D17" s="44"/>
      <c r="E17" s="44"/>
      <c r="F17" s="44"/>
      <c r="G17" s="44"/>
      <c r="H17" s="44">
        <v>7</v>
      </c>
      <c r="I17" s="44"/>
      <c r="J17" s="44"/>
      <c r="K17" s="44"/>
      <c r="L17" s="48"/>
      <c r="M17" s="56"/>
      <c r="N17" s="56">
        <f t="shared" si="0"/>
        <v>7</v>
      </c>
      <c r="O17" s="56">
        <f t="shared" si="1"/>
        <v>1</v>
      </c>
    </row>
    <row r="18" spans="1:15" ht="12">
      <c r="A18" s="156"/>
      <c r="B18" s="46" t="s">
        <v>75</v>
      </c>
      <c r="C18" s="44"/>
      <c r="D18" s="44"/>
      <c r="E18" s="44"/>
      <c r="F18" s="44"/>
      <c r="G18" s="44"/>
      <c r="H18" s="44"/>
      <c r="I18" s="44">
        <v>7</v>
      </c>
      <c r="J18" s="44"/>
      <c r="K18" s="44"/>
      <c r="L18" s="48"/>
      <c r="M18" s="56"/>
      <c r="N18" s="56">
        <f t="shared" si="0"/>
        <v>7</v>
      </c>
      <c r="O18" s="56">
        <f t="shared" si="1"/>
        <v>1</v>
      </c>
    </row>
    <row r="19" spans="1:15" ht="12.75" thickBot="1">
      <c r="A19" s="91"/>
      <c r="B19" s="92"/>
      <c r="C19" s="15"/>
      <c r="D19" s="15"/>
      <c r="E19" s="15"/>
      <c r="F19" s="15"/>
      <c r="G19" s="15"/>
      <c r="H19" s="15"/>
      <c r="I19" s="15"/>
      <c r="J19" s="15"/>
      <c r="K19" s="15"/>
      <c r="L19" s="69"/>
      <c r="M19" s="16"/>
      <c r="N19" s="93"/>
      <c r="O19" s="93"/>
    </row>
    <row r="21" spans="1:2" ht="12">
      <c r="A21" s="47"/>
      <c r="B21" s="46" t="s">
        <v>122</v>
      </c>
    </row>
    <row r="22" spans="1:2" ht="12">
      <c r="A22" s="134"/>
      <c r="B22" s="13" t="s">
        <v>45</v>
      </c>
    </row>
    <row r="23" ht="15"/>
  </sheetData>
  <sheetProtection/>
  <printOptions/>
  <pageMargins left="0.25" right="0.25" top="1" bottom="0" header="0.5" footer="0.5"/>
  <pageSetup fitToHeight="1" fitToWidth="1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="150" zoomScaleNormal="150" workbookViewId="0" topLeftCell="A1">
      <selection activeCell="A1" sqref="A1"/>
    </sheetView>
  </sheetViews>
  <sheetFormatPr defaultColWidth="8.8515625" defaultRowHeight="12.75"/>
  <cols>
    <col min="1" max="1" width="3.8515625" style="3" customWidth="1"/>
    <col min="2" max="2" width="21.28125" style="0" customWidth="1"/>
    <col min="3" max="3" width="4.28125" style="0" customWidth="1"/>
    <col min="4" max="4" width="5.140625" style="0" customWidth="1"/>
    <col min="5" max="5" width="4.421875" style="0" customWidth="1"/>
    <col min="6" max="6" width="5.140625" style="60" customWidth="1"/>
    <col min="7" max="9" width="5.00390625" style="0" customWidth="1"/>
    <col min="10" max="10" width="4.421875" style="0" customWidth="1"/>
    <col min="11" max="11" width="5.28125" style="0" customWidth="1"/>
    <col min="12" max="12" width="5.7109375" style="0" customWidth="1"/>
    <col min="13" max="13" width="6.00390625" style="3" customWidth="1"/>
    <col min="14" max="14" width="6.421875" style="3" customWidth="1"/>
    <col min="15" max="15" width="6.421875" style="0" customWidth="1"/>
    <col min="16" max="16" width="5.8515625" style="0" customWidth="1"/>
  </cols>
  <sheetData>
    <row r="1" ht="30">
      <c r="A1" s="23" t="s">
        <v>73</v>
      </c>
    </row>
    <row r="2" ht="23.25">
      <c r="A2" s="8" t="s">
        <v>118</v>
      </c>
    </row>
    <row r="3" ht="12.75">
      <c r="A3" s="45"/>
    </row>
    <row r="4" ht="13.5" thickBot="1">
      <c r="F4"/>
    </row>
    <row r="5" spans="1:15" s="26" customFormat="1" ht="15.75" thickBot="1">
      <c r="A5" s="77" t="s">
        <v>7</v>
      </c>
      <c r="B5" s="108" t="s">
        <v>42</v>
      </c>
      <c r="C5" s="95" t="s">
        <v>84</v>
      </c>
      <c r="D5" s="95" t="s">
        <v>85</v>
      </c>
      <c r="E5" s="95" t="s">
        <v>86</v>
      </c>
      <c r="F5" s="96" t="s">
        <v>40</v>
      </c>
      <c r="G5" s="97" t="s">
        <v>88</v>
      </c>
      <c r="H5" s="95" t="s">
        <v>89</v>
      </c>
      <c r="I5" s="95" t="s">
        <v>90</v>
      </c>
      <c r="J5" s="95" t="s">
        <v>92</v>
      </c>
      <c r="K5" s="95" t="s">
        <v>93</v>
      </c>
      <c r="L5" s="99" t="s">
        <v>41</v>
      </c>
      <c r="M5" s="118" t="s">
        <v>58</v>
      </c>
      <c r="N5" s="51" t="s">
        <v>112</v>
      </c>
      <c r="O5" s="51" t="s">
        <v>4</v>
      </c>
    </row>
    <row r="6" spans="1:15" ht="15.75">
      <c r="A6" s="216">
        <v>1</v>
      </c>
      <c r="B6" s="180" t="s">
        <v>49</v>
      </c>
      <c r="C6" s="132">
        <v>1</v>
      </c>
      <c r="D6" s="138">
        <v>2</v>
      </c>
      <c r="E6" s="132">
        <v>1</v>
      </c>
      <c r="F6" s="132">
        <v>1</v>
      </c>
      <c r="G6" s="132">
        <v>1</v>
      </c>
      <c r="H6" s="52">
        <v>2</v>
      </c>
      <c r="I6" s="52">
        <v>3</v>
      </c>
      <c r="J6" s="132">
        <v>1</v>
      </c>
      <c r="K6" s="132">
        <v>1</v>
      </c>
      <c r="L6" s="132">
        <v>1</v>
      </c>
      <c r="M6" s="135">
        <f>C6+E6+F6+J6+K6+L6</f>
        <v>6</v>
      </c>
      <c r="N6" s="112">
        <f>SUM(C6:L6)</f>
        <v>14</v>
      </c>
      <c r="O6" s="112">
        <f>COUNTA(C6:L6)</f>
        <v>10</v>
      </c>
    </row>
    <row r="7" spans="1:15" ht="15.75">
      <c r="A7" s="217">
        <v>2</v>
      </c>
      <c r="B7" s="182" t="s">
        <v>59</v>
      </c>
      <c r="D7" s="44"/>
      <c r="E7" s="44">
        <v>3</v>
      </c>
      <c r="F7" s="44">
        <v>4</v>
      </c>
      <c r="G7" s="44">
        <v>2</v>
      </c>
      <c r="H7" s="44">
        <v>4</v>
      </c>
      <c r="I7" s="132">
        <v>1</v>
      </c>
      <c r="J7" s="44">
        <v>2</v>
      </c>
      <c r="K7" s="44">
        <v>4</v>
      </c>
      <c r="L7" s="44">
        <v>3</v>
      </c>
      <c r="M7" s="136">
        <f>I7+G7+E7+J7+K7+L7</f>
        <v>15</v>
      </c>
      <c r="N7" s="56">
        <f>SUM(C7:L7)</f>
        <v>23</v>
      </c>
      <c r="O7" s="56">
        <f>COUNTA(C7:L7)</f>
        <v>8</v>
      </c>
    </row>
    <row r="8" spans="1:15" ht="15.75">
      <c r="A8" s="218">
        <v>3</v>
      </c>
      <c r="B8" s="184" t="s">
        <v>60</v>
      </c>
      <c r="C8" s="215"/>
      <c r="D8" s="174"/>
      <c r="E8" s="174">
        <v>4</v>
      </c>
      <c r="F8" s="174">
        <v>3</v>
      </c>
      <c r="G8" s="174">
        <v>3</v>
      </c>
      <c r="H8" s="174"/>
      <c r="I8" s="174">
        <v>2</v>
      </c>
      <c r="J8" s="174"/>
      <c r="K8" s="174">
        <v>2</v>
      </c>
      <c r="L8" s="174">
        <v>4</v>
      </c>
      <c r="M8" s="176">
        <f>I8+G8+F8+E8+K8+L8</f>
        <v>18</v>
      </c>
      <c r="N8" s="195">
        <f>SUM(C8:L8)</f>
        <v>18</v>
      </c>
      <c r="O8" s="195">
        <f>COUNTA(C8:L8)</f>
        <v>6</v>
      </c>
    </row>
    <row r="9" spans="1:15" ht="12.75">
      <c r="A9" s="155"/>
      <c r="B9" s="163"/>
      <c r="D9" s="44"/>
      <c r="E9" s="44"/>
      <c r="F9" s="44"/>
      <c r="G9" s="44"/>
      <c r="H9" s="44"/>
      <c r="I9" s="44"/>
      <c r="J9" s="44"/>
      <c r="K9" s="44"/>
      <c r="L9" s="44"/>
      <c r="M9" s="56"/>
      <c r="N9" s="56"/>
      <c r="O9" s="56"/>
    </row>
    <row r="10" spans="1:15" ht="12.75">
      <c r="A10" s="53"/>
      <c r="B10" s="46" t="s">
        <v>47</v>
      </c>
      <c r="D10" s="132">
        <v>1</v>
      </c>
      <c r="E10" s="44">
        <v>2</v>
      </c>
      <c r="F10" s="44">
        <v>5</v>
      </c>
      <c r="G10" s="44"/>
      <c r="H10" s="44">
        <v>3</v>
      </c>
      <c r="I10" s="44">
        <v>4</v>
      </c>
      <c r="J10" s="44"/>
      <c r="K10" s="44"/>
      <c r="L10" s="44"/>
      <c r="M10" s="136"/>
      <c r="N10" s="56">
        <f>SUM(C10:L10)</f>
        <v>15</v>
      </c>
      <c r="O10" s="56">
        <f>COUNTA(C10:L10)</f>
        <v>5</v>
      </c>
    </row>
    <row r="11" spans="1:15" ht="12.75">
      <c r="A11" s="159"/>
      <c r="B11" s="46" t="s">
        <v>128</v>
      </c>
      <c r="C11" s="44"/>
      <c r="D11" s="44"/>
      <c r="E11" s="44"/>
      <c r="F11" s="44">
        <v>2</v>
      </c>
      <c r="G11" s="44"/>
      <c r="H11" s="132">
        <v>1</v>
      </c>
      <c r="I11" s="44">
        <v>5</v>
      </c>
      <c r="J11" s="44"/>
      <c r="K11" s="44">
        <v>3</v>
      </c>
      <c r="L11" s="44">
        <v>2</v>
      </c>
      <c r="M11" s="56"/>
      <c r="N11" s="56">
        <f>SUM(C11:L11)</f>
        <v>13</v>
      </c>
      <c r="O11" s="56">
        <f>COUNTA(C11:L11)</f>
        <v>5</v>
      </c>
    </row>
    <row r="12" spans="1:15" s="20" customFormat="1" ht="12.75">
      <c r="A12" s="169"/>
      <c r="B12" s="46" t="s">
        <v>64</v>
      </c>
      <c r="C12"/>
      <c r="D12" s="44"/>
      <c r="E12" s="44">
        <v>5</v>
      </c>
      <c r="F12" s="44">
        <v>5</v>
      </c>
      <c r="G12" s="44"/>
      <c r="H12" s="44"/>
      <c r="I12" s="44">
        <v>6</v>
      </c>
      <c r="J12" s="44"/>
      <c r="K12" s="44"/>
      <c r="L12" s="44"/>
      <c r="M12" s="56"/>
      <c r="N12" s="56">
        <f>SUM(C12:L12)</f>
        <v>16</v>
      </c>
      <c r="O12" s="56">
        <f>COUNTA(C12:L12)</f>
        <v>3</v>
      </c>
    </row>
    <row r="13" spans="1:15" ht="12.75" thickBot="1">
      <c r="A13" s="24"/>
      <c r="B13" s="39"/>
      <c r="C13" s="55"/>
      <c r="D13" s="55"/>
      <c r="E13" s="55"/>
      <c r="F13" s="55"/>
      <c r="G13" s="55"/>
      <c r="H13" s="55"/>
      <c r="I13" s="55"/>
      <c r="J13" s="55"/>
      <c r="K13" s="55"/>
      <c r="L13" s="31"/>
      <c r="M13" s="64"/>
      <c r="N13" s="64"/>
      <c r="O13" s="63"/>
    </row>
    <row r="15" spans="1:2" ht="12">
      <c r="A15" s="47"/>
      <c r="B15" s="46" t="s">
        <v>3</v>
      </c>
    </row>
    <row r="16" spans="1:2" ht="12">
      <c r="A16" s="17"/>
      <c r="B16" s="13" t="s">
        <v>45</v>
      </c>
    </row>
  </sheetData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.75"/>
  <cols>
    <col min="1" max="1" width="4.7109375" style="0" customWidth="1"/>
    <col min="2" max="2" width="18.8515625" style="0" bestFit="1" customWidth="1"/>
    <col min="3" max="3" width="4.28125" style="3" bestFit="1" customWidth="1"/>
    <col min="4" max="4" width="4.8515625" style="0" bestFit="1" customWidth="1"/>
    <col min="5" max="5" width="4.421875" style="0" bestFit="1" customWidth="1"/>
    <col min="6" max="6" width="4.8515625" style="60" customWidth="1"/>
    <col min="7" max="7" width="4.8515625" style="3" bestFit="1" customWidth="1"/>
    <col min="8" max="8" width="4.7109375" style="0" bestFit="1" customWidth="1"/>
    <col min="9" max="9" width="4.8515625" style="0" bestFit="1" customWidth="1"/>
    <col min="10" max="10" width="4.7109375" style="0" bestFit="1" customWidth="1"/>
    <col min="11" max="11" width="6.28125" style="0" bestFit="1" customWidth="1"/>
    <col min="12" max="12" width="5.140625" style="0" bestFit="1" customWidth="1"/>
    <col min="13" max="13" width="5.421875" style="3" customWidth="1"/>
    <col min="14" max="14" width="6.00390625" style="3" bestFit="1" customWidth="1"/>
    <col min="15" max="15" width="6.421875" style="3" bestFit="1" customWidth="1"/>
    <col min="16" max="16" width="6.421875" style="3" customWidth="1"/>
    <col min="17" max="17" width="8.00390625" style="3" customWidth="1"/>
    <col min="18" max="18" width="2.421875" style="0" customWidth="1"/>
  </cols>
  <sheetData>
    <row r="1" ht="30">
      <c r="A1" s="23" t="s">
        <v>73</v>
      </c>
    </row>
    <row r="2" ht="23.25">
      <c r="A2" s="8" t="s">
        <v>113</v>
      </c>
    </row>
    <row r="3" ht="12.75">
      <c r="A3" s="45"/>
    </row>
    <row r="4" spans="3:13" ht="13.5" thickBot="1"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7" s="26" customFormat="1" ht="15" thickBot="1">
      <c r="A5" s="120" t="s">
        <v>7</v>
      </c>
      <c r="B5" s="121" t="s">
        <v>42</v>
      </c>
      <c r="C5" s="95" t="s">
        <v>84</v>
      </c>
      <c r="D5" s="95" t="s">
        <v>85</v>
      </c>
      <c r="E5" s="95" t="s">
        <v>86</v>
      </c>
      <c r="F5" s="96" t="s">
        <v>35</v>
      </c>
      <c r="G5" s="97" t="s">
        <v>88</v>
      </c>
      <c r="H5" s="95" t="s">
        <v>89</v>
      </c>
      <c r="I5" s="95" t="s">
        <v>90</v>
      </c>
      <c r="J5" s="95" t="s">
        <v>91</v>
      </c>
      <c r="K5" s="115" t="s">
        <v>92</v>
      </c>
      <c r="L5" s="98" t="s">
        <v>93</v>
      </c>
      <c r="M5" s="99" t="s">
        <v>37</v>
      </c>
      <c r="N5" s="118" t="s">
        <v>116</v>
      </c>
      <c r="O5" s="49" t="s">
        <v>112</v>
      </c>
      <c r="P5" s="103" t="s">
        <v>4</v>
      </c>
      <c r="Q5" s="43"/>
    </row>
    <row r="6" spans="1:17" ht="15.75">
      <c r="A6" s="179">
        <v>1</v>
      </c>
      <c r="B6" s="180" t="s">
        <v>21</v>
      </c>
      <c r="C6" s="113">
        <v>1</v>
      </c>
      <c r="D6" s="3">
        <v>3</v>
      </c>
      <c r="E6" s="52">
        <v>5</v>
      </c>
      <c r="F6" s="52">
        <v>4</v>
      </c>
      <c r="G6" s="52">
        <v>2</v>
      </c>
      <c r="H6" s="138">
        <v>9</v>
      </c>
      <c r="I6" s="138">
        <v>8</v>
      </c>
      <c r="J6" s="138">
        <v>6</v>
      </c>
      <c r="K6" s="138">
        <v>5</v>
      </c>
      <c r="L6" s="113">
        <v>1</v>
      </c>
      <c r="M6" s="151">
        <v>5</v>
      </c>
      <c r="N6" s="219">
        <f>C6+G6+D6+F6+E6+K6+L6+M6</f>
        <v>26</v>
      </c>
      <c r="O6" s="87">
        <f aca="true" t="shared" si="0" ref="O6:O14">SUM(C6:M6)</f>
        <v>49</v>
      </c>
      <c r="P6" s="87">
        <f aca="true" t="shared" si="1" ref="P6:P14">COUNTA(C6:M6)</f>
        <v>11</v>
      </c>
      <c r="Q6" s="106"/>
    </row>
    <row r="7" spans="1:16" ht="15.75">
      <c r="A7" s="181">
        <v>2</v>
      </c>
      <c r="B7" s="182" t="s">
        <v>28</v>
      </c>
      <c r="C7" s="44">
        <v>8</v>
      </c>
      <c r="D7" s="44">
        <v>11</v>
      </c>
      <c r="E7" s="28"/>
      <c r="F7" s="28">
        <v>5</v>
      </c>
      <c r="G7" s="28">
        <v>3</v>
      </c>
      <c r="H7" s="28">
        <v>3</v>
      </c>
      <c r="I7" s="28">
        <v>12</v>
      </c>
      <c r="J7" s="28">
        <v>7</v>
      </c>
      <c r="K7" s="111">
        <v>1</v>
      </c>
      <c r="L7" s="28">
        <v>2</v>
      </c>
      <c r="M7" s="28">
        <v>3</v>
      </c>
      <c r="N7" s="229">
        <f>G7+H7+F7+C7+J7+K7+L7+M7</f>
        <v>32</v>
      </c>
      <c r="O7" s="79">
        <f t="shared" si="0"/>
        <v>55</v>
      </c>
      <c r="P7" s="79">
        <f t="shared" si="1"/>
        <v>10</v>
      </c>
    </row>
    <row r="8" spans="1:19" ht="15.75">
      <c r="A8" s="183">
        <v>3</v>
      </c>
      <c r="B8" s="184" t="s">
        <v>117</v>
      </c>
      <c r="C8" s="174"/>
      <c r="D8" s="174">
        <v>12</v>
      </c>
      <c r="E8" s="175">
        <v>1</v>
      </c>
      <c r="F8" s="174">
        <v>17</v>
      </c>
      <c r="G8" s="174"/>
      <c r="H8" s="174">
        <v>8</v>
      </c>
      <c r="I8" s="174">
        <v>5</v>
      </c>
      <c r="J8" s="174">
        <v>4</v>
      </c>
      <c r="K8" s="174">
        <v>3</v>
      </c>
      <c r="L8" s="174">
        <v>4</v>
      </c>
      <c r="M8" s="175">
        <v>1</v>
      </c>
      <c r="N8" s="221">
        <f>E8+I8+H8+D8+J8+K8+L8+M8</f>
        <v>38</v>
      </c>
      <c r="O8" s="177">
        <f t="shared" si="0"/>
        <v>55</v>
      </c>
      <c r="P8" s="177">
        <f t="shared" si="1"/>
        <v>9</v>
      </c>
      <c r="Q8" s="116"/>
      <c r="S8" s="117"/>
    </row>
    <row r="9" spans="1:16" ht="12.75">
      <c r="A9" s="186">
        <v>4</v>
      </c>
      <c r="B9" s="178" t="s">
        <v>27</v>
      </c>
      <c r="C9" s="44">
        <v>7</v>
      </c>
      <c r="D9" s="44">
        <v>13</v>
      </c>
      <c r="E9" s="28">
        <v>3</v>
      </c>
      <c r="F9" s="44">
        <v>2</v>
      </c>
      <c r="G9" s="28">
        <v>9</v>
      </c>
      <c r="H9" s="28">
        <v>4</v>
      </c>
      <c r="I9" s="28">
        <v>3</v>
      </c>
      <c r="J9" s="28">
        <v>9</v>
      </c>
      <c r="K9" s="28">
        <v>8</v>
      </c>
      <c r="L9" s="28">
        <v>9</v>
      </c>
      <c r="M9" s="30">
        <v>6</v>
      </c>
      <c r="N9" s="187">
        <f>F9+E9+H9+C9+K9+I9+L9+M9</f>
        <v>42</v>
      </c>
      <c r="O9" s="79">
        <f t="shared" si="0"/>
        <v>73</v>
      </c>
      <c r="P9" s="79">
        <f t="shared" si="1"/>
        <v>11</v>
      </c>
    </row>
    <row r="10" spans="1:16" ht="12.75">
      <c r="A10" s="186"/>
      <c r="B10" s="46" t="s">
        <v>24</v>
      </c>
      <c r="C10" s="78">
        <v>4</v>
      </c>
      <c r="D10" s="78">
        <v>9</v>
      </c>
      <c r="E10" s="28">
        <v>2</v>
      </c>
      <c r="F10" s="28">
        <v>7</v>
      </c>
      <c r="G10" s="28"/>
      <c r="H10" s="28">
        <v>7</v>
      </c>
      <c r="I10" s="44">
        <v>9</v>
      </c>
      <c r="J10" s="44">
        <v>3</v>
      </c>
      <c r="K10" s="28"/>
      <c r="L10" s="28">
        <v>8</v>
      </c>
      <c r="M10" s="30">
        <v>2</v>
      </c>
      <c r="N10" s="188"/>
      <c r="O10" s="79">
        <f t="shared" si="0"/>
        <v>51</v>
      </c>
      <c r="P10" s="79">
        <f t="shared" si="1"/>
        <v>9</v>
      </c>
    </row>
    <row r="11" spans="1:16" ht="12.75">
      <c r="A11" s="141">
        <v>6</v>
      </c>
      <c r="B11" s="46" t="s">
        <v>54</v>
      </c>
      <c r="C11" s="78"/>
      <c r="D11" s="78">
        <v>2</v>
      </c>
      <c r="E11" s="44"/>
      <c r="F11" s="44">
        <v>3</v>
      </c>
      <c r="G11" s="44">
        <v>6</v>
      </c>
      <c r="H11" s="44">
        <v>11</v>
      </c>
      <c r="I11" s="44">
        <v>6</v>
      </c>
      <c r="J11" s="44">
        <v>2</v>
      </c>
      <c r="K11" s="44">
        <v>9</v>
      </c>
      <c r="L11" s="44">
        <v>5</v>
      </c>
      <c r="M11" s="44"/>
      <c r="N11" s="56">
        <f>D11+F11+G11+I11+J11+K11+L11+H11</f>
        <v>44</v>
      </c>
      <c r="O11" s="79">
        <f t="shared" si="0"/>
        <v>44</v>
      </c>
      <c r="P11" s="79">
        <f t="shared" si="1"/>
        <v>8</v>
      </c>
    </row>
    <row r="12" spans="1:17" s="20" customFormat="1" ht="12.75">
      <c r="A12" s="125">
        <v>7</v>
      </c>
      <c r="B12" s="46" t="s">
        <v>22</v>
      </c>
      <c r="C12" s="44">
        <v>2</v>
      </c>
      <c r="D12" s="44">
        <v>7</v>
      </c>
      <c r="E12" s="148"/>
      <c r="F12" s="28">
        <v>8</v>
      </c>
      <c r="G12" s="111">
        <v>1</v>
      </c>
      <c r="H12" s="28">
        <v>12</v>
      </c>
      <c r="I12" s="28">
        <v>10</v>
      </c>
      <c r="J12" s="28">
        <v>12</v>
      </c>
      <c r="K12" s="28"/>
      <c r="L12" s="28">
        <v>7</v>
      </c>
      <c r="M12" s="137"/>
      <c r="N12" s="56">
        <f>G12+C12+D12+F12+I12+H12+L12+J12</f>
        <v>59</v>
      </c>
      <c r="O12" s="79">
        <f t="shared" si="0"/>
        <v>59</v>
      </c>
      <c r="P12" s="79">
        <f t="shared" si="1"/>
        <v>8</v>
      </c>
      <c r="Q12" s="3"/>
    </row>
    <row r="13" spans="1:17" s="20" customFormat="1" ht="12.75">
      <c r="A13" s="125">
        <v>8</v>
      </c>
      <c r="B13" s="46" t="s">
        <v>32</v>
      </c>
      <c r="C13" s="78">
        <v>12</v>
      </c>
      <c r="D13" s="78">
        <v>10</v>
      </c>
      <c r="E13" s="44">
        <v>10</v>
      </c>
      <c r="F13" s="44">
        <v>13</v>
      </c>
      <c r="G13" s="44">
        <v>8</v>
      </c>
      <c r="H13" s="28">
        <v>4</v>
      </c>
      <c r="I13" s="44">
        <v>4</v>
      </c>
      <c r="J13" s="44">
        <v>11</v>
      </c>
      <c r="K13" s="44"/>
      <c r="L13" s="44"/>
      <c r="M13" s="48"/>
      <c r="N13" s="79">
        <f>I13+H13+G13+E13+D13+J13+C13+F13</f>
        <v>72</v>
      </c>
      <c r="O13" s="79">
        <f t="shared" si="0"/>
        <v>72</v>
      </c>
      <c r="P13" s="79">
        <f t="shared" si="1"/>
        <v>8</v>
      </c>
      <c r="Q13" s="3"/>
    </row>
    <row r="14" spans="1:17" s="20" customFormat="1" ht="12.75">
      <c r="A14" s="80">
        <v>9</v>
      </c>
      <c r="B14" s="46" t="s">
        <v>31</v>
      </c>
      <c r="C14" s="78">
        <v>11</v>
      </c>
      <c r="D14" s="78">
        <v>6</v>
      </c>
      <c r="E14" s="44">
        <v>9</v>
      </c>
      <c r="F14" s="44">
        <v>12</v>
      </c>
      <c r="G14" s="44"/>
      <c r="H14" s="44">
        <v>10</v>
      </c>
      <c r="I14" s="44">
        <v>14</v>
      </c>
      <c r="J14" s="44">
        <v>8</v>
      </c>
      <c r="K14" s="44"/>
      <c r="L14" s="44">
        <v>6</v>
      </c>
      <c r="M14" s="48"/>
      <c r="N14" s="79">
        <f>D14+E14+H14+C14+J14+F14+L14+I14</f>
        <v>76</v>
      </c>
      <c r="O14" s="79">
        <f t="shared" si="0"/>
        <v>76</v>
      </c>
      <c r="P14" s="79">
        <f t="shared" si="1"/>
        <v>8</v>
      </c>
      <c r="Q14" s="3"/>
    </row>
    <row r="15" spans="1:17" s="20" customFormat="1" ht="12.75">
      <c r="A15" s="80"/>
      <c r="B15" s="46"/>
      <c r="C15" s="78"/>
      <c r="D15" s="78"/>
      <c r="E15" s="44"/>
      <c r="F15" s="44"/>
      <c r="G15" s="44"/>
      <c r="H15" s="44"/>
      <c r="I15" s="44"/>
      <c r="J15" s="44"/>
      <c r="K15" s="44"/>
      <c r="L15" s="44"/>
      <c r="M15" s="48"/>
      <c r="N15" s="56"/>
      <c r="O15" s="79"/>
      <c r="P15" s="79"/>
      <c r="Q15" s="3"/>
    </row>
    <row r="16" spans="1:17" s="20" customFormat="1" ht="12.75">
      <c r="A16" s="160"/>
      <c r="B16" s="46" t="s">
        <v>135</v>
      </c>
      <c r="C16" s="44"/>
      <c r="D16" s="44">
        <v>5</v>
      </c>
      <c r="E16" s="44"/>
      <c r="F16" s="44">
        <v>11</v>
      </c>
      <c r="G16" s="44"/>
      <c r="H16" s="44">
        <v>2</v>
      </c>
      <c r="I16" s="44">
        <v>2</v>
      </c>
      <c r="J16" s="111">
        <v>1</v>
      </c>
      <c r="K16" s="44">
        <v>4</v>
      </c>
      <c r="L16" s="44"/>
      <c r="M16" s="48">
        <v>4</v>
      </c>
      <c r="N16" s="136"/>
      <c r="O16" s="79">
        <f aca="true" t="shared" si="2" ref="O16:O25">SUM(C16:M16)</f>
        <v>29</v>
      </c>
      <c r="P16" s="79">
        <f aca="true" t="shared" si="3" ref="P16:P25">COUNTA(C16:M16)</f>
        <v>7</v>
      </c>
      <c r="Q16" s="3"/>
    </row>
    <row r="17" spans="1:17" s="20" customFormat="1" ht="12.75">
      <c r="A17" s="160"/>
      <c r="B17" s="46" t="s">
        <v>26</v>
      </c>
      <c r="C17" s="44">
        <v>6</v>
      </c>
      <c r="D17" s="44"/>
      <c r="E17" s="28">
        <v>7</v>
      </c>
      <c r="F17" s="28"/>
      <c r="G17" s="28">
        <v>5</v>
      </c>
      <c r="H17" s="111">
        <v>1</v>
      </c>
      <c r="I17" s="111">
        <v>1</v>
      </c>
      <c r="J17" s="28">
        <v>10</v>
      </c>
      <c r="K17" s="28">
        <v>2</v>
      </c>
      <c r="L17" s="28"/>
      <c r="M17" s="30"/>
      <c r="N17" s="136"/>
      <c r="O17" s="79">
        <f t="shared" si="2"/>
        <v>32</v>
      </c>
      <c r="P17" s="79">
        <f t="shared" si="3"/>
        <v>7</v>
      </c>
      <c r="Q17" s="3"/>
    </row>
    <row r="18" spans="1:17" s="20" customFormat="1" ht="12.75">
      <c r="A18" s="160"/>
      <c r="B18" s="46" t="s">
        <v>25</v>
      </c>
      <c r="C18" s="44">
        <v>5</v>
      </c>
      <c r="D18" s="111">
        <v>1</v>
      </c>
      <c r="E18" s="28">
        <v>6</v>
      </c>
      <c r="F18" s="28">
        <v>16</v>
      </c>
      <c r="G18" s="28"/>
      <c r="H18" s="28"/>
      <c r="I18" s="28">
        <v>15</v>
      </c>
      <c r="J18" s="28">
        <v>5</v>
      </c>
      <c r="K18" s="28">
        <v>6</v>
      </c>
      <c r="L18" s="28"/>
      <c r="M18" s="30"/>
      <c r="N18" s="126"/>
      <c r="O18" s="79">
        <f t="shared" si="2"/>
        <v>54</v>
      </c>
      <c r="P18" s="79">
        <f t="shared" si="3"/>
        <v>7</v>
      </c>
      <c r="Q18" s="3"/>
    </row>
    <row r="19" spans="1:17" s="20" customFormat="1" ht="12.75">
      <c r="A19" s="160"/>
      <c r="B19" s="46" t="s">
        <v>23</v>
      </c>
      <c r="C19" s="44">
        <v>3</v>
      </c>
      <c r="D19" s="44">
        <v>8</v>
      </c>
      <c r="E19" s="28">
        <v>4</v>
      </c>
      <c r="F19" s="28">
        <v>15</v>
      </c>
      <c r="G19" s="28"/>
      <c r="H19" s="28"/>
      <c r="I19" s="28">
        <v>11</v>
      </c>
      <c r="J19" s="28"/>
      <c r="K19" s="148">
        <v>7</v>
      </c>
      <c r="L19" s="148"/>
      <c r="M19" s="30"/>
      <c r="N19" s="126"/>
      <c r="O19" s="79">
        <f t="shared" si="2"/>
        <v>48</v>
      </c>
      <c r="P19" s="79">
        <f t="shared" si="3"/>
        <v>6</v>
      </c>
      <c r="Q19" s="3"/>
    </row>
    <row r="20" spans="1:17" s="20" customFormat="1" ht="12.75">
      <c r="A20" s="160"/>
      <c r="B20" s="46" t="s">
        <v>29</v>
      </c>
      <c r="C20" s="78">
        <v>9</v>
      </c>
      <c r="D20" s="78">
        <v>14</v>
      </c>
      <c r="E20" s="44">
        <v>8</v>
      </c>
      <c r="F20" s="44">
        <v>14</v>
      </c>
      <c r="G20" s="44"/>
      <c r="H20" s="44"/>
      <c r="I20" s="44"/>
      <c r="J20" s="44"/>
      <c r="K20" s="44"/>
      <c r="L20" s="44">
        <v>3</v>
      </c>
      <c r="M20" s="48"/>
      <c r="N20" s="79"/>
      <c r="O20" s="79">
        <f t="shared" si="2"/>
        <v>48</v>
      </c>
      <c r="P20" s="79">
        <f t="shared" si="3"/>
        <v>5</v>
      </c>
      <c r="Q20" s="3"/>
    </row>
    <row r="21" spans="1:17" s="20" customFormat="1" ht="12.75">
      <c r="A21" s="160"/>
      <c r="B21" s="46" t="s">
        <v>130</v>
      </c>
      <c r="C21" s="44"/>
      <c r="D21" s="44"/>
      <c r="E21" s="44"/>
      <c r="F21" s="44">
        <v>10</v>
      </c>
      <c r="G21" s="44">
        <v>10</v>
      </c>
      <c r="H21" s="44">
        <v>6</v>
      </c>
      <c r="I21" s="44">
        <v>13</v>
      </c>
      <c r="J21" s="44">
        <v>13</v>
      </c>
      <c r="K21" s="44"/>
      <c r="L21" s="44"/>
      <c r="M21" s="48"/>
      <c r="N21" s="56"/>
      <c r="O21" s="79">
        <f t="shared" si="2"/>
        <v>52</v>
      </c>
      <c r="P21" s="79">
        <f t="shared" si="3"/>
        <v>5</v>
      </c>
      <c r="Q21" s="3"/>
    </row>
    <row r="22" spans="1:17" s="20" customFormat="1" ht="12.75">
      <c r="A22" s="160"/>
      <c r="B22" s="46" t="s">
        <v>30</v>
      </c>
      <c r="C22" s="78">
        <v>10</v>
      </c>
      <c r="D22" s="78"/>
      <c r="E22" s="44"/>
      <c r="F22" s="28">
        <v>5</v>
      </c>
      <c r="G22" s="44">
        <v>4</v>
      </c>
      <c r="H22" s="44"/>
      <c r="I22" s="44"/>
      <c r="J22" s="44"/>
      <c r="K22" s="44"/>
      <c r="L22" s="44"/>
      <c r="M22" s="48"/>
      <c r="N22" s="79"/>
      <c r="O22" s="79">
        <f t="shared" si="2"/>
        <v>19</v>
      </c>
      <c r="P22" s="79">
        <f t="shared" si="3"/>
        <v>3</v>
      </c>
      <c r="Q22" s="3"/>
    </row>
    <row r="23" spans="1:17" s="20" customFormat="1" ht="12.75">
      <c r="A23" s="160"/>
      <c r="B23" s="46" t="s">
        <v>34</v>
      </c>
      <c r="C23" s="78"/>
      <c r="D23" s="78">
        <v>4</v>
      </c>
      <c r="E23" s="44"/>
      <c r="F23" s="44">
        <v>9</v>
      </c>
      <c r="G23" s="44">
        <v>7</v>
      </c>
      <c r="H23" s="44"/>
      <c r="I23" s="44"/>
      <c r="J23" s="44"/>
      <c r="K23" s="44"/>
      <c r="L23" s="44"/>
      <c r="M23" s="48"/>
      <c r="N23" s="79"/>
      <c r="O23" s="79">
        <f t="shared" si="2"/>
        <v>20</v>
      </c>
      <c r="P23" s="79">
        <f t="shared" si="3"/>
        <v>3</v>
      </c>
      <c r="Q23" s="3"/>
    </row>
    <row r="24" spans="1:17" s="20" customFormat="1" ht="12">
      <c r="A24" s="160"/>
      <c r="B24" s="46" t="s">
        <v>129</v>
      </c>
      <c r="C24" s="44"/>
      <c r="D24" s="44"/>
      <c r="E24" s="44"/>
      <c r="F24" s="111">
        <v>1</v>
      </c>
      <c r="G24" s="44"/>
      <c r="H24" s="44"/>
      <c r="I24" s="44"/>
      <c r="J24" s="44"/>
      <c r="K24" s="44"/>
      <c r="L24" s="44"/>
      <c r="M24" s="48"/>
      <c r="N24" s="56"/>
      <c r="O24" s="79">
        <f t="shared" si="2"/>
        <v>1</v>
      </c>
      <c r="P24" s="79">
        <f t="shared" si="3"/>
        <v>1</v>
      </c>
      <c r="Q24" s="3"/>
    </row>
    <row r="25" spans="1:17" s="20" customFormat="1" ht="12">
      <c r="A25" s="160"/>
      <c r="B25" s="46" t="s">
        <v>74</v>
      </c>
      <c r="C25" s="44"/>
      <c r="D25" s="44"/>
      <c r="E25" s="44"/>
      <c r="F25" s="44"/>
      <c r="G25" s="44"/>
      <c r="H25" s="44"/>
      <c r="I25" s="44">
        <v>7</v>
      </c>
      <c r="J25" s="44"/>
      <c r="K25" s="44"/>
      <c r="L25" s="44"/>
      <c r="M25" s="48"/>
      <c r="N25" s="56"/>
      <c r="O25" s="79">
        <f t="shared" si="2"/>
        <v>7</v>
      </c>
      <c r="P25" s="79">
        <f t="shared" si="3"/>
        <v>1</v>
      </c>
      <c r="Q25" s="3"/>
    </row>
    <row r="26" spans="1:16" ht="12.75" thickBot="1">
      <c r="A26" s="54"/>
      <c r="B26" s="39"/>
      <c r="C26" s="29"/>
      <c r="D26" s="39"/>
      <c r="E26" s="39"/>
      <c r="F26" s="39"/>
      <c r="G26" s="29"/>
      <c r="H26" s="39"/>
      <c r="I26" s="29"/>
      <c r="J26" s="39"/>
      <c r="K26" s="39"/>
      <c r="L26" s="39"/>
      <c r="M26" s="31"/>
      <c r="N26" s="63"/>
      <c r="O26" s="63"/>
      <c r="P26" s="63"/>
    </row>
    <row r="27" spans="1:11" ht="15">
      <c r="A27" s="19"/>
      <c r="B27" s="14"/>
      <c r="I27" s="10"/>
      <c r="J27" s="9"/>
      <c r="K27" s="9"/>
    </row>
    <row r="28" spans="1:11" ht="15">
      <c r="A28" s="47"/>
      <c r="B28" s="46" t="s">
        <v>121</v>
      </c>
      <c r="I28" s="10"/>
      <c r="J28" s="9"/>
      <c r="K28" s="9"/>
    </row>
    <row r="29" spans="1:11" ht="15">
      <c r="A29" s="134"/>
      <c r="B29" s="13" t="s">
        <v>45</v>
      </c>
      <c r="I29" s="10"/>
      <c r="J29" s="9"/>
      <c r="K29" s="9"/>
    </row>
    <row r="30" spans="9:11" ht="15">
      <c r="I30" s="10"/>
      <c r="J30" s="9"/>
      <c r="K30" s="9"/>
    </row>
    <row r="31" spans="9:11" ht="15">
      <c r="I31" s="10"/>
      <c r="J31" s="9"/>
      <c r="K31" s="9"/>
    </row>
    <row r="32" spans="9:11" ht="15">
      <c r="I32" s="10"/>
      <c r="J32" s="9"/>
      <c r="K32" s="9"/>
    </row>
    <row r="33" spans="9:11" ht="15">
      <c r="I33" s="10"/>
      <c r="J33" s="9"/>
      <c r="K33" s="9"/>
    </row>
    <row r="34" spans="9:11" ht="15">
      <c r="I34" s="10"/>
      <c r="J34" s="9"/>
      <c r="K34" s="9"/>
    </row>
  </sheetData>
  <sheetProtection/>
  <mergeCells count="2">
    <mergeCell ref="A9:A10"/>
    <mergeCell ref="N9:N10"/>
  </mergeCells>
  <printOptions/>
  <pageMargins left="0.75" right="0.75" top="1" bottom="1" header="0.5" footer="0.5"/>
  <pageSetup fitToHeight="1" fitToWidth="1" orientation="landscape" scale="75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5.28125" style="3" customWidth="1"/>
    <col min="2" max="2" width="20.421875" style="0" bestFit="1" customWidth="1"/>
    <col min="3" max="13" width="5.00390625" style="3" customWidth="1"/>
    <col min="14" max="14" width="6.00390625" style="3" bestFit="1" customWidth="1"/>
    <col min="15" max="15" width="6.421875" style="3" customWidth="1"/>
    <col min="16" max="16" width="6.421875" style="4" bestFit="1" customWidth="1"/>
    <col min="17" max="17" width="5.8515625" style="0" customWidth="1"/>
  </cols>
  <sheetData>
    <row r="1" ht="27.75">
      <c r="A1" s="23" t="s">
        <v>73</v>
      </c>
    </row>
    <row r="2" ht="21">
      <c r="A2" s="8" t="s">
        <v>114</v>
      </c>
    </row>
    <row r="3" ht="12">
      <c r="A3" s="45"/>
    </row>
    <row r="4" spans="3:13" ht="12.75" thickBot="1">
      <c r="C4"/>
      <c r="D4"/>
      <c r="E4"/>
      <c r="F4"/>
      <c r="G4"/>
      <c r="H4"/>
      <c r="I4"/>
      <c r="J4"/>
      <c r="K4"/>
      <c r="L4"/>
      <c r="M4"/>
    </row>
    <row r="5" spans="1:16" s="26" customFormat="1" ht="12.75" thickBot="1">
      <c r="A5" s="42" t="s">
        <v>7</v>
      </c>
      <c r="B5" s="32" t="s">
        <v>42</v>
      </c>
      <c r="C5" s="95" t="s">
        <v>84</v>
      </c>
      <c r="D5" s="95" t="s">
        <v>85</v>
      </c>
      <c r="E5" s="95" t="s">
        <v>86</v>
      </c>
      <c r="F5" s="99" t="s">
        <v>35</v>
      </c>
      <c r="G5" s="97" t="s">
        <v>88</v>
      </c>
      <c r="H5" s="95" t="s">
        <v>89</v>
      </c>
      <c r="I5" s="95" t="s">
        <v>90</v>
      </c>
      <c r="J5" s="95" t="s">
        <v>91</v>
      </c>
      <c r="K5" s="95" t="s">
        <v>92</v>
      </c>
      <c r="L5" s="95" t="s">
        <v>93</v>
      </c>
      <c r="M5" s="122" t="s">
        <v>37</v>
      </c>
      <c r="N5" s="133" t="s">
        <v>116</v>
      </c>
      <c r="O5" s="50" t="s">
        <v>112</v>
      </c>
      <c r="P5" s="51" t="s">
        <v>4</v>
      </c>
    </row>
    <row r="6" spans="1:17" ht="15">
      <c r="A6" s="198">
        <v>1</v>
      </c>
      <c r="B6" s="199" t="s">
        <v>82</v>
      </c>
      <c r="C6" s="52"/>
      <c r="D6" s="147">
        <v>7</v>
      </c>
      <c r="E6" s="147"/>
      <c r="F6" s="147">
        <v>5</v>
      </c>
      <c r="G6" s="170">
        <v>2</v>
      </c>
      <c r="H6" s="138"/>
      <c r="I6" s="52">
        <v>2</v>
      </c>
      <c r="J6" s="147">
        <v>3</v>
      </c>
      <c r="K6" s="147">
        <v>2</v>
      </c>
      <c r="L6" s="147">
        <v>3</v>
      </c>
      <c r="M6" s="151">
        <v>2</v>
      </c>
      <c r="N6" s="230">
        <f>I6+G6+F6+D6+J6+K6+L6+M6</f>
        <v>26</v>
      </c>
      <c r="O6" s="112">
        <f>SUM(C6:M6)</f>
        <v>26</v>
      </c>
      <c r="P6" s="171">
        <f>COUNTA(C6:M6)</f>
        <v>8</v>
      </c>
      <c r="Q6" s="27"/>
    </row>
    <row r="7" spans="1:17" ht="15">
      <c r="A7" s="181">
        <v>2</v>
      </c>
      <c r="B7" s="182" t="s">
        <v>101</v>
      </c>
      <c r="C7" s="44"/>
      <c r="D7" s="28">
        <v>3</v>
      </c>
      <c r="E7" s="111">
        <v>1</v>
      </c>
      <c r="F7" s="28">
        <v>4</v>
      </c>
      <c r="G7" s="111">
        <v>1</v>
      </c>
      <c r="H7" s="28">
        <v>3</v>
      </c>
      <c r="I7" s="28">
        <v>8</v>
      </c>
      <c r="J7" s="28">
        <v>7</v>
      </c>
      <c r="K7" s="28">
        <v>6</v>
      </c>
      <c r="L7" s="28"/>
      <c r="M7" s="30">
        <v>3</v>
      </c>
      <c r="N7" s="231">
        <f>E7+G7+H7+D7+F7+K7+J7+M7</f>
        <v>28</v>
      </c>
      <c r="O7" s="90">
        <f>SUM(C7:M7)</f>
        <v>36</v>
      </c>
      <c r="P7" s="79">
        <f>COUNTA(C7:M7)</f>
        <v>9</v>
      </c>
      <c r="Q7" s="27"/>
    </row>
    <row r="8" spans="1:17" ht="15">
      <c r="A8" s="183">
        <v>3</v>
      </c>
      <c r="B8" s="184" t="s">
        <v>96</v>
      </c>
      <c r="C8" s="174">
        <v>6</v>
      </c>
      <c r="D8" s="191">
        <v>5</v>
      </c>
      <c r="E8" s="192">
        <v>4</v>
      </c>
      <c r="F8" s="191">
        <v>3</v>
      </c>
      <c r="G8" s="193">
        <v>3</v>
      </c>
      <c r="H8" s="175">
        <v>1</v>
      </c>
      <c r="I8" s="191">
        <v>9</v>
      </c>
      <c r="J8" s="191">
        <v>9</v>
      </c>
      <c r="K8" s="191">
        <v>3</v>
      </c>
      <c r="L8" s="191"/>
      <c r="M8" s="194">
        <v>4</v>
      </c>
      <c r="N8" s="232">
        <f>H8+G8+F8+E8+D8+K8+C8+M8</f>
        <v>29</v>
      </c>
      <c r="O8" s="195">
        <f>SUM(C8:M8)</f>
        <v>47</v>
      </c>
      <c r="P8" s="196">
        <f>COUNTA(C8:M8)</f>
        <v>10</v>
      </c>
      <c r="Q8" s="38"/>
    </row>
    <row r="9" spans="1:17" ht="12.75">
      <c r="A9" s="172">
        <v>4</v>
      </c>
      <c r="B9" s="46" t="s">
        <v>119</v>
      </c>
      <c r="C9" s="44">
        <v>5</v>
      </c>
      <c r="D9" s="28">
        <v>8</v>
      </c>
      <c r="E9" s="28">
        <v>5</v>
      </c>
      <c r="F9" s="28">
        <v>2</v>
      </c>
      <c r="G9" s="44">
        <v>5</v>
      </c>
      <c r="H9" s="28">
        <v>6</v>
      </c>
      <c r="I9" s="28">
        <v>4</v>
      </c>
      <c r="J9" s="28">
        <v>2</v>
      </c>
      <c r="K9" s="111">
        <v>1</v>
      </c>
      <c r="L9" s="28"/>
      <c r="M9" s="30"/>
      <c r="N9" s="197">
        <f>F9+I9+G9+E9+J9+K9+C9+H9</f>
        <v>30</v>
      </c>
      <c r="O9" s="56">
        <f>SUM(C9:M9)</f>
        <v>38</v>
      </c>
      <c r="P9" s="62">
        <f>COUNTA(C9:M9)</f>
        <v>9</v>
      </c>
      <c r="Q9" s="27"/>
    </row>
    <row r="10" spans="1:17" ht="12.75">
      <c r="A10" s="172">
        <v>5</v>
      </c>
      <c r="B10" s="46" t="s">
        <v>46</v>
      </c>
      <c r="C10" s="88">
        <v>2</v>
      </c>
      <c r="D10" s="44"/>
      <c r="E10" s="114">
        <v>8</v>
      </c>
      <c r="F10" s="111">
        <v>1</v>
      </c>
      <c r="G10" s="165"/>
      <c r="H10" s="28">
        <v>4</v>
      </c>
      <c r="I10" s="28">
        <v>5</v>
      </c>
      <c r="J10" s="28">
        <v>6</v>
      </c>
      <c r="K10" s="28"/>
      <c r="L10" s="44">
        <v>8</v>
      </c>
      <c r="M10" s="30">
        <v>7</v>
      </c>
      <c r="N10" s="48">
        <f>F10+C10+H10+I10+J10+E10+L10+M10</f>
        <v>41</v>
      </c>
      <c r="O10" s="56">
        <f>SUM(C10:M10)</f>
        <v>41</v>
      </c>
      <c r="P10" s="62">
        <f>COUNTA(C10:M10)</f>
        <v>8</v>
      </c>
      <c r="Q10" s="27"/>
    </row>
    <row r="11" spans="1:17" ht="12.75">
      <c r="A11" s="172">
        <v>6</v>
      </c>
      <c r="B11" s="46" t="s">
        <v>99</v>
      </c>
      <c r="C11" s="44">
        <v>9</v>
      </c>
      <c r="D11" s="28">
        <v>12</v>
      </c>
      <c r="E11" s="28">
        <v>7</v>
      </c>
      <c r="F11" s="28">
        <v>9</v>
      </c>
      <c r="G11" s="28">
        <v>4</v>
      </c>
      <c r="H11" s="130">
        <v>2</v>
      </c>
      <c r="I11" s="111">
        <v>1</v>
      </c>
      <c r="J11" s="28">
        <v>8</v>
      </c>
      <c r="K11" s="28">
        <v>9</v>
      </c>
      <c r="L11" s="28">
        <v>5</v>
      </c>
      <c r="M11" s="30">
        <v>6</v>
      </c>
      <c r="N11" s="30">
        <f>I11+H11+G11+E11+J11+K11+L11+M11</f>
        <v>42</v>
      </c>
      <c r="O11" s="56">
        <f>SUM(C11:M11)</f>
        <v>72</v>
      </c>
      <c r="P11" s="62">
        <f>COUNTA(C11:M11)</f>
        <v>11</v>
      </c>
      <c r="Q11" s="27"/>
    </row>
    <row r="12" spans="1:17" ht="12.75">
      <c r="A12" s="172">
        <v>7</v>
      </c>
      <c r="B12" s="46" t="s">
        <v>97</v>
      </c>
      <c r="C12" s="44">
        <v>7</v>
      </c>
      <c r="D12" s="28">
        <v>6</v>
      </c>
      <c r="E12" s="148"/>
      <c r="F12" s="28">
        <v>11</v>
      </c>
      <c r="G12" s="130">
        <v>6</v>
      </c>
      <c r="H12" s="28">
        <v>5</v>
      </c>
      <c r="I12" s="28">
        <v>7</v>
      </c>
      <c r="J12" s="28">
        <v>5</v>
      </c>
      <c r="K12" s="28">
        <v>4</v>
      </c>
      <c r="L12" s="28">
        <v>7</v>
      </c>
      <c r="M12" s="30"/>
      <c r="N12" s="30">
        <f>H12+G12+D12+I12+J12+K12+L12+C12</f>
        <v>47</v>
      </c>
      <c r="O12" s="56">
        <f>SUM(C12:M12)</f>
        <v>58</v>
      </c>
      <c r="P12" s="62">
        <f>COUNTA(C12:M12)</f>
        <v>9</v>
      </c>
      <c r="Q12" s="27"/>
    </row>
    <row r="13" spans="1:17" ht="12.75">
      <c r="A13" s="172"/>
      <c r="B13" s="46"/>
      <c r="C13" s="88"/>
      <c r="D13" s="44"/>
      <c r="E13" s="44"/>
      <c r="F13" s="111"/>
      <c r="G13" s="130"/>
      <c r="H13" s="28"/>
      <c r="I13" s="28"/>
      <c r="J13" s="28"/>
      <c r="K13" s="28"/>
      <c r="L13" s="44"/>
      <c r="M13" s="30"/>
      <c r="N13" s="48"/>
      <c r="O13" s="56"/>
      <c r="P13" s="62"/>
      <c r="Q13" s="27"/>
    </row>
    <row r="14" spans="1:17" ht="12.75">
      <c r="A14" s="156"/>
      <c r="B14" s="46" t="s">
        <v>81</v>
      </c>
      <c r="C14" s="111">
        <v>1</v>
      </c>
      <c r="D14" s="44">
        <v>4</v>
      </c>
      <c r="E14" s="44">
        <v>6</v>
      </c>
      <c r="F14" s="44">
        <v>10</v>
      </c>
      <c r="G14" s="44"/>
      <c r="H14" s="189"/>
      <c r="I14" s="44">
        <v>6</v>
      </c>
      <c r="J14" s="28">
        <v>4</v>
      </c>
      <c r="K14" s="28">
        <v>8</v>
      </c>
      <c r="L14" s="28"/>
      <c r="M14" s="30"/>
      <c r="N14" s="48"/>
      <c r="O14" s="56">
        <f>SUM(C14:M14)</f>
        <v>39</v>
      </c>
      <c r="P14" s="62">
        <f>COUNTA(C14:M14)</f>
        <v>7</v>
      </c>
      <c r="Q14" s="27"/>
    </row>
    <row r="15" spans="1:17" ht="12.75">
      <c r="A15" s="156"/>
      <c r="B15" s="46" t="s">
        <v>98</v>
      </c>
      <c r="C15" s="44">
        <v>8</v>
      </c>
      <c r="D15" s="28">
        <v>10</v>
      </c>
      <c r="E15" s="28"/>
      <c r="F15" s="28">
        <v>6</v>
      </c>
      <c r="G15" s="130"/>
      <c r="H15" s="28">
        <v>7</v>
      </c>
      <c r="I15" s="28">
        <v>3</v>
      </c>
      <c r="J15" s="28"/>
      <c r="K15" s="28">
        <v>5</v>
      </c>
      <c r="L15" s="28">
        <v>6</v>
      </c>
      <c r="M15" s="149"/>
      <c r="N15" s="30"/>
      <c r="O15" s="56">
        <f>SUM(C15:M15)</f>
        <v>45</v>
      </c>
      <c r="P15" s="62">
        <f>COUNTA(C15:M15)</f>
        <v>7</v>
      </c>
      <c r="Q15" s="27"/>
    </row>
    <row r="16" spans="1:17" ht="12.75">
      <c r="A16" s="159"/>
      <c r="B16" s="46" t="s">
        <v>100</v>
      </c>
      <c r="C16" s="44"/>
      <c r="D16" s="111">
        <v>1</v>
      </c>
      <c r="E16" s="28"/>
      <c r="F16" s="28">
        <v>12</v>
      </c>
      <c r="G16" s="130"/>
      <c r="H16" s="28">
        <v>8</v>
      </c>
      <c r="I16" s="28"/>
      <c r="J16" s="111">
        <v>1</v>
      </c>
      <c r="K16" s="28">
        <v>7</v>
      </c>
      <c r="L16" s="28">
        <v>4</v>
      </c>
      <c r="M16" s="30"/>
      <c r="N16" s="30"/>
      <c r="O16" s="56">
        <f>SUM(C16:M16)</f>
        <v>33</v>
      </c>
      <c r="P16" s="62">
        <f>COUNTA(C16:M16)</f>
        <v>6</v>
      </c>
      <c r="Q16" s="27"/>
    </row>
    <row r="17" spans="1:17" ht="12.75">
      <c r="A17" s="156"/>
      <c r="B17" s="46" t="s">
        <v>95</v>
      </c>
      <c r="C17" s="88">
        <v>4</v>
      </c>
      <c r="D17" s="28">
        <v>9</v>
      </c>
      <c r="E17" s="28">
        <v>3</v>
      </c>
      <c r="F17" s="28">
        <v>7</v>
      </c>
      <c r="G17" s="130"/>
      <c r="H17" s="28"/>
      <c r="I17" s="28"/>
      <c r="J17" s="148"/>
      <c r="K17" s="148"/>
      <c r="L17" s="28"/>
      <c r="M17" s="137"/>
      <c r="N17" s="152"/>
      <c r="O17" s="56">
        <f>SUM(C17:M17)</f>
        <v>23</v>
      </c>
      <c r="P17" s="62">
        <f>COUNTA(C17:M17)</f>
        <v>4</v>
      </c>
      <c r="Q17" s="27"/>
    </row>
    <row r="18" spans="1:17" ht="12.75">
      <c r="A18" s="164"/>
      <c r="B18" s="46" t="s">
        <v>102</v>
      </c>
      <c r="C18" s="44"/>
      <c r="D18" s="28">
        <v>11</v>
      </c>
      <c r="E18" s="28"/>
      <c r="F18" s="150">
        <v>8</v>
      </c>
      <c r="G18" s="130"/>
      <c r="H18" s="28"/>
      <c r="I18" s="28"/>
      <c r="J18" s="28"/>
      <c r="K18" s="28"/>
      <c r="L18" s="111">
        <v>1</v>
      </c>
      <c r="M18" s="190">
        <v>1</v>
      </c>
      <c r="N18" s="152"/>
      <c r="O18" s="56">
        <f>SUM(C18:M18)</f>
        <v>21</v>
      </c>
      <c r="P18" s="62">
        <f>COUNTA(C18:M18)</f>
        <v>4</v>
      </c>
      <c r="Q18" s="27"/>
    </row>
    <row r="19" spans="1:17" ht="12.75">
      <c r="A19" s="156"/>
      <c r="B19" s="46" t="s">
        <v>94</v>
      </c>
      <c r="C19" s="88">
        <v>3</v>
      </c>
      <c r="D19" s="28">
        <v>2</v>
      </c>
      <c r="E19" s="28"/>
      <c r="F19" s="28"/>
      <c r="G19" s="130"/>
      <c r="H19" s="148"/>
      <c r="I19" s="28"/>
      <c r="J19" s="28"/>
      <c r="K19" s="28"/>
      <c r="L19" s="28"/>
      <c r="M19" s="30"/>
      <c r="N19" s="143"/>
      <c r="O19" s="90">
        <f>SUM(C19:M19)</f>
        <v>5</v>
      </c>
      <c r="P19" s="62">
        <f>COUNTA(C19:M19)</f>
        <v>2</v>
      </c>
      <c r="Q19" s="38"/>
    </row>
    <row r="20" spans="1:17" ht="12.75">
      <c r="A20" s="156"/>
      <c r="B20" s="46" t="s">
        <v>1</v>
      </c>
      <c r="C20" s="44"/>
      <c r="D20" s="28"/>
      <c r="E20" s="28"/>
      <c r="F20" s="150"/>
      <c r="G20" s="127"/>
      <c r="H20" s="44"/>
      <c r="I20" s="44"/>
      <c r="J20" s="44"/>
      <c r="K20" s="44"/>
      <c r="L20" s="44">
        <v>2</v>
      </c>
      <c r="M20" s="48">
        <v>5</v>
      </c>
      <c r="N20" s="48"/>
      <c r="O20" s="56">
        <f>SUM(C20:M20)</f>
        <v>7</v>
      </c>
      <c r="P20" s="62">
        <f>COUNTA(C20:M20)</f>
        <v>2</v>
      </c>
      <c r="Q20" s="38"/>
    </row>
    <row r="21" spans="1:16" s="102" customFormat="1" ht="12">
      <c r="A21" s="156"/>
      <c r="B21" s="46" t="s">
        <v>65</v>
      </c>
      <c r="C21" s="44"/>
      <c r="D21" s="28"/>
      <c r="E21" s="28">
        <v>2</v>
      </c>
      <c r="F21" s="28"/>
      <c r="G21" s="130"/>
      <c r="H21" s="28"/>
      <c r="I21" s="28"/>
      <c r="J21" s="28"/>
      <c r="K21" s="28"/>
      <c r="L21" s="28"/>
      <c r="M21" s="30"/>
      <c r="N21" s="137"/>
      <c r="O21" s="56">
        <f>SUM(C21:M21)</f>
        <v>2</v>
      </c>
      <c r="P21" s="62">
        <f>COUNTA(C21:M21)</f>
        <v>1</v>
      </c>
    </row>
    <row r="22" spans="1:16" s="102" customFormat="1" ht="12">
      <c r="A22" s="53"/>
      <c r="B22" s="128"/>
      <c r="C22" s="88"/>
      <c r="D22" s="88"/>
      <c r="E22" s="88"/>
      <c r="F22" s="88"/>
      <c r="G22" s="129"/>
      <c r="H22" s="88"/>
      <c r="I22" s="88"/>
      <c r="J22" s="88"/>
      <c r="K22" s="88"/>
      <c r="L22" s="88"/>
      <c r="M22" s="89"/>
      <c r="N22" s="89"/>
      <c r="O22" s="90"/>
      <c r="P22" s="62"/>
    </row>
    <row r="23" spans="1:16" ht="12.75" thickBot="1">
      <c r="A23" s="72"/>
      <c r="B23" s="68"/>
      <c r="C23" s="29"/>
      <c r="D23" s="29"/>
      <c r="E23" s="29"/>
      <c r="F23" s="29"/>
      <c r="G23" s="61"/>
      <c r="H23" s="29"/>
      <c r="I23" s="29"/>
      <c r="J23" s="29"/>
      <c r="K23" s="29"/>
      <c r="L23" s="29"/>
      <c r="M23" s="31"/>
      <c r="N23" s="31"/>
      <c r="O23" s="63"/>
      <c r="P23" s="63"/>
    </row>
    <row r="25" spans="1:11" ht="12.75">
      <c r="A25" s="47"/>
      <c r="B25" s="46" t="s">
        <v>121</v>
      </c>
      <c r="J25" s="11"/>
      <c r="K25" s="12"/>
    </row>
    <row r="26" spans="1:11" ht="12.75">
      <c r="A26" s="17"/>
      <c r="B26" s="13" t="s">
        <v>45</v>
      </c>
      <c r="J26" s="11"/>
      <c r="K26" s="12"/>
    </row>
    <row r="27" spans="10:11" ht="12.75">
      <c r="J27" s="11"/>
      <c r="K27" s="12"/>
    </row>
    <row r="28" spans="10:11" ht="12.75">
      <c r="J28" s="11"/>
      <c r="K28" s="12"/>
    </row>
    <row r="29" spans="10:11" ht="12.75">
      <c r="J29" s="11"/>
      <c r="K29" s="12"/>
    </row>
    <row r="30" ht="15"/>
  </sheetData>
  <sheetProtection/>
  <printOptions/>
  <pageMargins left="0.75" right="0.75" top="1" bottom="1" header="0.5" footer="0.5"/>
  <pageSetup fitToHeight="1" fitToWidth="1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150" zoomScaleNormal="150" zoomScalePageLayoutView="0" workbookViewId="0" topLeftCell="A1">
      <selection activeCell="A1" sqref="A1"/>
    </sheetView>
  </sheetViews>
  <sheetFormatPr defaultColWidth="9.28125" defaultRowHeight="12.75"/>
  <cols>
    <col min="1" max="1" width="3.7109375" style="3" bestFit="1" customWidth="1"/>
    <col min="2" max="2" width="20.140625" style="0" bestFit="1" customWidth="1"/>
    <col min="3" max="3" width="4.140625" style="0" bestFit="1" customWidth="1"/>
    <col min="4" max="4" width="5.00390625" style="0" bestFit="1" customWidth="1"/>
    <col min="5" max="5" width="4.421875" style="0" customWidth="1"/>
    <col min="6" max="6" width="5.00390625" style="60" customWidth="1"/>
    <col min="7" max="7" width="5.00390625" style="0" bestFit="1" customWidth="1"/>
    <col min="8" max="8" width="4.8515625" style="0" bestFit="1" customWidth="1"/>
    <col min="9" max="10" width="5.00390625" style="0" bestFit="1" customWidth="1"/>
    <col min="11" max="11" width="4.421875" style="0" bestFit="1" customWidth="1"/>
    <col min="12" max="12" width="5.28125" style="0" bestFit="1" customWidth="1"/>
    <col min="13" max="13" width="5.8515625" style="0" customWidth="1"/>
    <col min="14" max="14" width="6.00390625" style="3" customWidth="1"/>
    <col min="15" max="16" width="6.421875" style="3" bestFit="1" customWidth="1"/>
    <col min="17" max="17" width="5.8515625" style="0" customWidth="1"/>
  </cols>
  <sheetData>
    <row r="1" ht="27.75">
      <c r="A1" s="23" t="s">
        <v>72</v>
      </c>
    </row>
    <row r="2" ht="21">
      <c r="A2" s="8" t="s">
        <v>115</v>
      </c>
    </row>
    <row r="3" ht="12">
      <c r="A3" s="45"/>
    </row>
    <row r="4" ht="12.75" thickBot="1">
      <c r="F4"/>
    </row>
    <row r="5" spans="1:16" s="26" customFormat="1" ht="12.75" thickBot="1">
      <c r="A5" s="107" t="s">
        <v>7</v>
      </c>
      <c r="B5" s="94" t="s">
        <v>42</v>
      </c>
      <c r="C5" s="95" t="s">
        <v>84</v>
      </c>
      <c r="D5" s="95" t="s">
        <v>85</v>
      </c>
      <c r="E5" s="95" t="s">
        <v>86</v>
      </c>
      <c r="F5" s="99" t="s">
        <v>35</v>
      </c>
      <c r="G5" s="97" t="s">
        <v>88</v>
      </c>
      <c r="H5" s="95" t="s">
        <v>89</v>
      </c>
      <c r="I5" s="95" t="s">
        <v>90</v>
      </c>
      <c r="J5" s="115" t="s">
        <v>91</v>
      </c>
      <c r="K5" s="95" t="s">
        <v>92</v>
      </c>
      <c r="L5" s="95" t="s">
        <v>93</v>
      </c>
      <c r="M5" s="99" t="s">
        <v>37</v>
      </c>
      <c r="N5" s="118" t="s">
        <v>116</v>
      </c>
      <c r="O5" s="103" t="s">
        <v>112</v>
      </c>
      <c r="P5" s="103" t="s">
        <v>4</v>
      </c>
    </row>
    <row r="6" spans="1:17" ht="15">
      <c r="A6" s="198">
        <v>1</v>
      </c>
      <c r="B6" s="199" t="s">
        <v>103</v>
      </c>
      <c r="C6" s="71">
        <v>3</v>
      </c>
      <c r="D6" s="111">
        <v>1</v>
      </c>
      <c r="E6" s="71">
        <v>3</v>
      </c>
      <c r="F6" s="52">
        <v>5</v>
      </c>
      <c r="G6" s="71">
        <v>3</v>
      </c>
      <c r="H6" s="71">
        <v>4</v>
      </c>
      <c r="I6" s="71">
        <v>2</v>
      </c>
      <c r="J6" s="71">
        <v>4</v>
      </c>
      <c r="K6" s="71"/>
      <c r="L6" s="70">
        <v>1</v>
      </c>
      <c r="M6" s="70">
        <v>1</v>
      </c>
      <c r="N6" s="233">
        <f>D6+I6+G6+E6+C6+J6+L6+M6</f>
        <v>18</v>
      </c>
      <c r="O6" s="112">
        <f>SUM(C6:M6)</f>
        <v>27</v>
      </c>
      <c r="P6" s="112">
        <f>COUNTA(C6:M6)</f>
        <v>10</v>
      </c>
      <c r="Q6" s="27"/>
    </row>
    <row r="7" spans="1:17" ht="15">
      <c r="A7" s="200">
        <v>2</v>
      </c>
      <c r="B7" s="182" t="s">
        <v>56</v>
      </c>
      <c r="C7" s="111">
        <v>1</v>
      </c>
      <c r="D7" s="44"/>
      <c r="E7" s="28">
        <v>4</v>
      </c>
      <c r="F7" s="28">
        <v>6</v>
      </c>
      <c r="G7" s="111">
        <v>1</v>
      </c>
      <c r="H7" s="28">
        <v>3</v>
      </c>
      <c r="I7" s="28">
        <v>5</v>
      </c>
      <c r="J7" s="111">
        <v>1</v>
      </c>
      <c r="K7" s="28"/>
      <c r="L7" s="28">
        <v>5</v>
      </c>
      <c r="M7" s="28">
        <v>5</v>
      </c>
      <c r="N7" s="220">
        <f>C7+G7+H7+E7+J7+I7+L7+M7</f>
        <v>25</v>
      </c>
      <c r="O7" s="56">
        <f>SUM(C7:M7)</f>
        <v>31</v>
      </c>
      <c r="P7" s="56">
        <f>COUNTA(C7:M7)</f>
        <v>9</v>
      </c>
      <c r="Q7" s="27"/>
    </row>
    <row r="8" spans="1:17" ht="15">
      <c r="A8" s="183">
        <v>3</v>
      </c>
      <c r="B8" s="184" t="s">
        <v>106</v>
      </c>
      <c r="C8" s="174">
        <v>8</v>
      </c>
      <c r="D8" s="174">
        <v>5</v>
      </c>
      <c r="E8" s="191">
        <v>6</v>
      </c>
      <c r="F8" s="191">
        <v>3</v>
      </c>
      <c r="G8" s="191">
        <v>7</v>
      </c>
      <c r="H8" s="191">
        <v>2</v>
      </c>
      <c r="I8" s="175">
        <v>1</v>
      </c>
      <c r="J8" s="191">
        <v>5</v>
      </c>
      <c r="K8" s="191">
        <v>6</v>
      </c>
      <c r="L8" s="191">
        <v>2</v>
      </c>
      <c r="M8" s="194">
        <v>2</v>
      </c>
      <c r="N8" s="221">
        <f>I8+H8+F8+D8+J8+K8+L8+M8</f>
        <v>26</v>
      </c>
      <c r="O8" s="195">
        <f>SUM(C8:M8)</f>
        <v>47</v>
      </c>
      <c r="P8" s="195">
        <f>COUNTA(C8:M8)</f>
        <v>11</v>
      </c>
      <c r="Q8" s="41"/>
    </row>
    <row r="9" spans="1:17" ht="12.75">
      <c r="A9" s="141">
        <v>4</v>
      </c>
      <c r="B9" s="46" t="s">
        <v>70</v>
      </c>
      <c r="C9" s="44">
        <v>5</v>
      </c>
      <c r="D9" s="44">
        <v>2</v>
      </c>
      <c r="E9" s="28">
        <v>2</v>
      </c>
      <c r="F9" s="28">
        <v>4</v>
      </c>
      <c r="G9" s="28">
        <v>4</v>
      </c>
      <c r="H9" s="28">
        <v>9</v>
      </c>
      <c r="I9" s="28">
        <v>8</v>
      </c>
      <c r="J9" s="44">
        <v>7</v>
      </c>
      <c r="K9" s="28"/>
      <c r="L9" s="28">
        <v>7</v>
      </c>
      <c r="M9" s="30"/>
      <c r="N9" s="173">
        <f>D9+E9+F9+G9+C9+J9+L9+I9</f>
        <v>39</v>
      </c>
      <c r="O9" s="56">
        <f>SUM(C9:M9)</f>
        <v>48</v>
      </c>
      <c r="P9" s="56">
        <f>COUNTA(C9:M9)</f>
        <v>9</v>
      </c>
      <c r="Q9" s="27"/>
    </row>
    <row r="10" spans="1:17" ht="12.75">
      <c r="A10" s="141">
        <v>5</v>
      </c>
      <c r="B10" s="46" t="s">
        <v>108</v>
      </c>
      <c r="C10" s="44"/>
      <c r="D10" s="44">
        <v>7</v>
      </c>
      <c r="E10" s="28">
        <v>11</v>
      </c>
      <c r="F10" s="28">
        <v>9</v>
      </c>
      <c r="G10" s="28">
        <v>9</v>
      </c>
      <c r="H10" s="28">
        <v>5</v>
      </c>
      <c r="I10" s="28">
        <v>7</v>
      </c>
      <c r="J10" s="28">
        <v>12</v>
      </c>
      <c r="K10" s="44">
        <v>5</v>
      </c>
      <c r="L10" s="28">
        <v>4</v>
      </c>
      <c r="M10" s="28">
        <v>6</v>
      </c>
      <c r="N10" s="62">
        <f>H10+I10+D10+F10+G10+K10+L10+M10</f>
        <v>52</v>
      </c>
      <c r="O10" s="56">
        <f>SUM(C10:M10)</f>
        <v>75</v>
      </c>
      <c r="P10" s="56">
        <f>COUNTA(C10:M10)</f>
        <v>10</v>
      </c>
      <c r="Q10" s="27"/>
    </row>
    <row r="11" spans="1:17" ht="12.75">
      <c r="A11" s="141">
        <v>6</v>
      </c>
      <c r="B11" s="46" t="s">
        <v>105</v>
      </c>
      <c r="C11" s="44"/>
      <c r="D11" s="44">
        <v>4</v>
      </c>
      <c r="E11" s="28">
        <v>9</v>
      </c>
      <c r="F11" s="28">
        <v>11</v>
      </c>
      <c r="G11" s="28">
        <v>10</v>
      </c>
      <c r="H11" s="111">
        <v>1</v>
      </c>
      <c r="I11" s="150">
        <v>14</v>
      </c>
      <c r="J11" s="28">
        <v>9</v>
      </c>
      <c r="K11" s="28">
        <v>3</v>
      </c>
      <c r="L11" s="44">
        <v>6</v>
      </c>
      <c r="M11" s="148"/>
      <c r="N11" s="153">
        <f>H11+D11+E11+G11+J11+K11+L11+F11</f>
        <v>53</v>
      </c>
      <c r="O11" s="56">
        <f>SUM(C11:M11)</f>
        <v>67</v>
      </c>
      <c r="P11" s="56">
        <f>COUNTA(C11:M11)</f>
        <v>9</v>
      </c>
      <c r="Q11" s="27"/>
    </row>
    <row r="12" spans="1:17" ht="12.75">
      <c r="A12" s="141">
        <v>7</v>
      </c>
      <c r="B12" s="46" t="s">
        <v>107</v>
      </c>
      <c r="C12" s="44"/>
      <c r="D12" s="44">
        <v>6</v>
      </c>
      <c r="E12" s="28">
        <v>10</v>
      </c>
      <c r="F12" s="28">
        <v>7</v>
      </c>
      <c r="G12" s="28">
        <v>8</v>
      </c>
      <c r="H12" s="44">
        <v>10</v>
      </c>
      <c r="I12" s="28"/>
      <c r="J12" s="28">
        <v>8</v>
      </c>
      <c r="K12" s="28"/>
      <c r="L12" s="28">
        <v>12</v>
      </c>
      <c r="M12" s="30">
        <v>4</v>
      </c>
      <c r="N12" s="153">
        <f>D12+F12+G12+H12+J12+E12+L12+M12</f>
        <v>65</v>
      </c>
      <c r="O12" s="56">
        <f>SUM(C12:M12)</f>
        <v>65</v>
      </c>
      <c r="P12" s="56">
        <f>COUNTA(C12:M12)</f>
        <v>8</v>
      </c>
      <c r="Q12" s="27"/>
    </row>
    <row r="13" spans="1:17" ht="12.75">
      <c r="A13" s="141">
        <v>8</v>
      </c>
      <c r="B13" s="46" t="s">
        <v>109</v>
      </c>
      <c r="C13" s="44">
        <v>9</v>
      </c>
      <c r="D13" s="44"/>
      <c r="E13" s="28">
        <v>8</v>
      </c>
      <c r="F13" s="157">
        <v>1</v>
      </c>
      <c r="G13" s="28">
        <v>11</v>
      </c>
      <c r="H13" s="28"/>
      <c r="I13" s="28">
        <v>15</v>
      </c>
      <c r="J13" s="28"/>
      <c r="K13" s="28">
        <v>8</v>
      </c>
      <c r="L13" s="28">
        <v>11</v>
      </c>
      <c r="M13" s="149">
        <v>7</v>
      </c>
      <c r="N13" s="62">
        <f>F13+E13+C13+G13+I13+K13+L13+M13</f>
        <v>70</v>
      </c>
      <c r="O13" s="56">
        <f>SUM(C13:M13)</f>
        <v>70</v>
      </c>
      <c r="P13" s="56">
        <f>COUNTA(C13:M13)</f>
        <v>8</v>
      </c>
      <c r="Q13" s="38"/>
    </row>
    <row r="14" spans="1:17" ht="12.75">
      <c r="A14" s="141">
        <v>9</v>
      </c>
      <c r="B14" s="46" t="s">
        <v>79</v>
      </c>
      <c r="C14" s="44">
        <v>10</v>
      </c>
      <c r="D14" s="44"/>
      <c r="E14" s="28"/>
      <c r="F14" s="28">
        <v>12</v>
      </c>
      <c r="G14" s="28"/>
      <c r="H14" s="28">
        <v>11</v>
      </c>
      <c r="I14" s="28">
        <v>12</v>
      </c>
      <c r="J14" s="28">
        <v>11</v>
      </c>
      <c r="K14" s="28">
        <v>9</v>
      </c>
      <c r="L14" s="28">
        <v>13</v>
      </c>
      <c r="M14" s="30">
        <v>9</v>
      </c>
      <c r="N14" s="153">
        <f>C14+H14+J14+I14+F14+K14+L14+M14</f>
        <v>87</v>
      </c>
      <c r="O14" s="56">
        <f>SUM(C14:M14)</f>
        <v>87</v>
      </c>
      <c r="P14" s="56">
        <f>COUNTA(C14:M14)</f>
        <v>8</v>
      </c>
      <c r="Q14" s="27"/>
    </row>
    <row r="15" spans="1:17" ht="12.75">
      <c r="A15" s="172"/>
      <c r="B15" s="46"/>
      <c r="C15" s="44"/>
      <c r="D15" s="44"/>
      <c r="E15" s="28"/>
      <c r="F15" s="28"/>
      <c r="G15" s="28"/>
      <c r="H15" s="28"/>
      <c r="I15" s="28"/>
      <c r="J15" s="28"/>
      <c r="K15" s="28"/>
      <c r="L15" s="28"/>
      <c r="M15" s="30"/>
      <c r="N15" s="153"/>
      <c r="O15" s="56"/>
      <c r="P15" s="56"/>
      <c r="Q15" s="27"/>
    </row>
    <row r="16" spans="1:17" ht="12.75">
      <c r="A16" s="159"/>
      <c r="B16" s="46" t="s">
        <v>83</v>
      </c>
      <c r="C16" s="44">
        <v>4</v>
      </c>
      <c r="D16" s="44"/>
      <c r="E16" s="28">
        <v>7</v>
      </c>
      <c r="F16" s="28">
        <v>10</v>
      </c>
      <c r="G16" s="44">
        <v>6</v>
      </c>
      <c r="H16" s="28"/>
      <c r="I16" s="28">
        <v>9</v>
      </c>
      <c r="J16" s="28">
        <v>10</v>
      </c>
      <c r="K16" s="28">
        <v>4</v>
      </c>
      <c r="L16" s="28"/>
      <c r="M16" s="30"/>
      <c r="N16" s="62"/>
      <c r="O16" s="56">
        <f>SUM(C16:M16)</f>
        <v>50</v>
      </c>
      <c r="P16" s="56">
        <f>COUNTA(C16:M16)</f>
        <v>7</v>
      </c>
      <c r="Q16" s="27"/>
    </row>
    <row r="17" spans="1:17" ht="12.75">
      <c r="A17" s="159"/>
      <c r="B17" s="46" t="s">
        <v>131</v>
      </c>
      <c r="C17" s="44"/>
      <c r="D17" s="44"/>
      <c r="E17" s="28"/>
      <c r="F17" s="28">
        <v>8</v>
      </c>
      <c r="G17" s="28">
        <v>5</v>
      </c>
      <c r="H17" s="28">
        <v>7</v>
      </c>
      <c r="I17" s="28">
        <v>10</v>
      </c>
      <c r="J17" s="28"/>
      <c r="K17" s="28">
        <v>2</v>
      </c>
      <c r="L17" s="28">
        <v>10</v>
      </c>
      <c r="M17" s="30">
        <v>3</v>
      </c>
      <c r="N17" s="153"/>
      <c r="O17" s="56">
        <f>SUM(C17:M17)</f>
        <v>45</v>
      </c>
      <c r="P17" s="56">
        <f>COUNTA(C17:M17)</f>
        <v>7</v>
      </c>
      <c r="Q17" s="27"/>
    </row>
    <row r="18" spans="1:17" ht="12.75">
      <c r="A18" s="159"/>
      <c r="B18" s="46" t="s">
        <v>50</v>
      </c>
      <c r="C18" s="44">
        <v>2</v>
      </c>
      <c r="D18" s="44"/>
      <c r="E18" s="28"/>
      <c r="F18" s="28"/>
      <c r="G18" s="28">
        <v>2</v>
      </c>
      <c r="H18" s="28">
        <v>8</v>
      </c>
      <c r="I18" s="28">
        <v>13</v>
      </c>
      <c r="J18" s="28">
        <v>3</v>
      </c>
      <c r="K18" s="28">
        <v>7</v>
      </c>
      <c r="L18" s="28"/>
      <c r="M18" s="30"/>
      <c r="N18" s="153"/>
      <c r="O18" s="56">
        <f>SUM(C18:M18)</f>
        <v>35</v>
      </c>
      <c r="P18" s="56">
        <f>COUNTA(C18:M18)</f>
        <v>6</v>
      </c>
      <c r="Q18" s="27"/>
    </row>
    <row r="19" spans="1:17" ht="12.75">
      <c r="A19" s="159"/>
      <c r="B19" s="46" t="s">
        <v>111</v>
      </c>
      <c r="C19" s="44">
        <v>7</v>
      </c>
      <c r="D19" s="44"/>
      <c r="E19" s="150"/>
      <c r="F19" s="28">
        <v>2</v>
      </c>
      <c r="G19" s="28"/>
      <c r="H19" s="28">
        <v>6</v>
      </c>
      <c r="I19" s="28">
        <v>6</v>
      </c>
      <c r="J19" s="28">
        <v>6</v>
      </c>
      <c r="K19" s="28"/>
      <c r="L19" s="28">
        <v>8</v>
      </c>
      <c r="M19" s="30"/>
      <c r="N19" s="153"/>
      <c r="O19" s="56">
        <f>SUM(C19:M19)</f>
        <v>35</v>
      </c>
      <c r="P19" s="56">
        <f>COUNTA(C19:M19)</f>
        <v>6</v>
      </c>
      <c r="Q19" s="27"/>
    </row>
    <row r="20" spans="1:17" ht="12.75">
      <c r="A20" s="159"/>
      <c r="B20" s="46" t="s">
        <v>110</v>
      </c>
      <c r="C20" s="44">
        <v>6</v>
      </c>
      <c r="D20" s="44"/>
      <c r="E20" s="28"/>
      <c r="F20" s="150"/>
      <c r="G20" s="28"/>
      <c r="H20" s="28"/>
      <c r="I20" s="154">
        <v>3</v>
      </c>
      <c r="J20" s="28">
        <v>2</v>
      </c>
      <c r="K20" s="111">
        <v>1</v>
      </c>
      <c r="L20" s="28">
        <v>3</v>
      </c>
      <c r="M20" s="30"/>
      <c r="N20" s="62"/>
      <c r="O20" s="56">
        <f>SUM(C20:M20)</f>
        <v>15</v>
      </c>
      <c r="P20" s="56">
        <f>COUNTA(C20:M20)</f>
        <v>5</v>
      </c>
      <c r="Q20" s="27"/>
    </row>
    <row r="21" spans="1:17" ht="12.75">
      <c r="A21" s="159"/>
      <c r="B21" s="46" t="s">
        <v>66</v>
      </c>
      <c r="C21" s="44"/>
      <c r="D21" s="44"/>
      <c r="E21" s="44">
        <v>5</v>
      </c>
      <c r="F21" s="28"/>
      <c r="G21" s="28"/>
      <c r="H21" s="28"/>
      <c r="I21" s="28">
        <v>11</v>
      </c>
      <c r="J21" s="28"/>
      <c r="K21" s="28"/>
      <c r="L21" s="28">
        <v>9</v>
      </c>
      <c r="M21" s="30">
        <v>8</v>
      </c>
      <c r="N21" s="62"/>
      <c r="O21" s="56">
        <f>SUM(C21:M21)</f>
        <v>33</v>
      </c>
      <c r="P21" s="56">
        <f>COUNTA(C21:M21)</f>
        <v>4</v>
      </c>
      <c r="Q21" s="27"/>
    </row>
    <row r="22" spans="1:17" ht="12.75">
      <c r="A22" s="159"/>
      <c r="B22" s="46" t="s">
        <v>104</v>
      </c>
      <c r="C22" s="44"/>
      <c r="D22" s="44">
        <v>3</v>
      </c>
      <c r="E22" s="111">
        <v>1</v>
      </c>
      <c r="F22" s="28"/>
      <c r="G22" s="28"/>
      <c r="H22" s="28"/>
      <c r="I22" s="44">
        <v>4</v>
      </c>
      <c r="J22" s="28"/>
      <c r="K22" s="28"/>
      <c r="L22" s="28"/>
      <c r="M22" s="30"/>
      <c r="N22" s="136"/>
      <c r="O22" s="56">
        <f>SUM(C22:M22)</f>
        <v>8</v>
      </c>
      <c r="P22" s="56">
        <f>COUNTA(C22:M22)</f>
        <v>3</v>
      </c>
      <c r="Q22" s="27"/>
    </row>
    <row r="23" spans="1:17" ht="12.75">
      <c r="A23" s="53"/>
      <c r="B23" s="46"/>
      <c r="C23" s="44"/>
      <c r="D23" s="44"/>
      <c r="E23" s="28"/>
      <c r="F23" s="28"/>
      <c r="G23" s="28"/>
      <c r="H23" s="28"/>
      <c r="I23" s="28"/>
      <c r="J23" s="28"/>
      <c r="K23" s="28"/>
      <c r="L23" s="28"/>
      <c r="M23" s="30"/>
      <c r="N23" s="62"/>
      <c r="O23" s="56"/>
      <c r="P23" s="56"/>
      <c r="Q23" s="27"/>
    </row>
    <row r="24" spans="1:17" ht="12.75">
      <c r="A24" s="53"/>
      <c r="B24" s="46"/>
      <c r="C24" s="44"/>
      <c r="D24" s="44"/>
      <c r="E24" s="28"/>
      <c r="F24" s="28"/>
      <c r="G24" s="28"/>
      <c r="H24" s="28"/>
      <c r="I24" s="28"/>
      <c r="J24" s="28"/>
      <c r="K24" s="28"/>
      <c r="L24" s="28"/>
      <c r="M24" s="30"/>
      <c r="N24" s="56"/>
      <c r="O24" s="56"/>
      <c r="P24" s="56"/>
      <c r="Q24" s="27"/>
    </row>
    <row r="25" spans="1:16" ht="12.75" thickBot="1">
      <c r="A25" s="76"/>
      <c r="B25" s="67"/>
      <c r="C25" s="58"/>
      <c r="D25" s="58"/>
      <c r="E25" s="58"/>
      <c r="F25" s="58"/>
      <c r="G25" s="58"/>
      <c r="H25" s="58"/>
      <c r="I25" s="58"/>
      <c r="J25" s="29"/>
      <c r="K25" s="58"/>
      <c r="L25" s="58"/>
      <c r="M25" s="59"/>
      <c r="N25" s="57"/>
      <c r="O25" s="57"/>
      <c r="P25" s="57"/>
    </row>
    <row r="26" spans="6:12" ht="12.75">
      <c r="F26" s="66"/>
      <c r="L26" s="11"/>
    </row>
    <row r="27" spans="1:12" ht="12.75">
      <c r="A27" s="47"/>
      <c r="B27" s="46" t="s">
        <v>121</v>
      </c>
      <c r="F27" s="66"/>
      <c r="L27" s="3"/>
    </row>
    <row r="28" spans="1:12" ht="12.75">
      <c r="A28" s="134"/>
      <c r="B28" s="13" t="s">
        <v>45</v>
      </c>
      <c r="F28" s="66"/>
      <c r="L28" s="3"/>
    </row>
    <row r="29" spans="2:12" ht="12.75">
      <c r="B29" s="12"/>
      <c r="F29" s="66"/>
      <c r="L29" s="3"/>
    </row>
    <row r="30" spans="2:12" ht="12.75">
      <c r="B30" s="12"/>
      <c r="F30" s="66"/>
      <c r="L30" s="3"/>
    </row>
    <row r="31" spans="2:12" ht="12.75">
      <c r="B31" s="12"/>
      <c r="F31" s="66"/>
      <c r="L31" s="3"/>
    </row>
    <row r="32" spans="2:12" ht="12.75">
      <c r="B32" s="12"/>
      <c r="F32" s="66"/>
      <c r="L32" s="3"/>
    </row>
    <row r="33" spans="2:12" ht="12.75">
      <c r="B33" s="12"/>
      <c r="F33" s="66"/>
      <c r="L33" s="3"/>
    </row>
    <row r="34" spans="2:12" ht="12.75">
      <c r="B34" s="12"/>
      <c r="F34" s="66"/>
      <c r="L34" s="3"/>
    </row>
    <row r="35" spans="2:12" ht="12.75">
      <c r="B35" s="12"/>
      <c r="F35" s="66"/>
      <c r="L35" s="3"/>
    </row>
    <row r="36" spans="2:12" ht="12.75">
      <c r="B36" s="12"/>
      <c r="F36" s="66"/>
      <c r="L36" s="3"/>
    </row>
    <row r="37" spans="2:12" ht="12.75">
      <c r="B37" s="12"/>
      <c r="F37" s="66"/>
      <c r="L37" s="11"/>
    </row>
    <row r="38" spans="2:12" ht="12.75">
      <c r="B38" s="12"/>
      <c r="F38" s="66"/>
      <c r="L38" s="11"/>
    </row>
    <row r="39" ht="12.75">
      <c r="B39" s="12"/>
    </row>
    <row r="40" spans="1:2" ht="12.75">
      <c r="A40" s="11"/>
      <c r="B40" s="12"/>
    </row>
    <row r="41" spans="1:2" ht="12.75">
      <c r="A41" s="11"/>
      <c r="B41" s="12"/>
    </row>
    <row r="42" ht="12.75"/>
  </sheetData>
  <sheetProtection/>
  <printOptions/>
  <pageMargins left="0.75" right="0.75" top="1" bottom="1" header="0.5" footer="0.5"/>
  <pageSetup draft="1"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150" zoomScaleNormal="150" workbookViewId="0" topLeftCell="A1">
      <selection activeCell="A1" sqref="A1"/>
    </sheetView>
  </sheetViews>
  <sheetFormatPr defaultColWidth="9.28125" defaultRowHeight="12.75"/>
  <cols>
    <col min="1" max="1" width="3.7109375" style="3" customWidth="1"/>
    <col min="2" max="2" width="20.140625" style="0" customWidth="1"/>
    <col min="3" max="3" width="4.140625" style="0" customWidth="1"/>
    <col min="4" max="4" width="5.00390625" style="0" customWidth="1"/>
    <col min="5" max="5" width="4.421875" style="0" customWidth="1"/>
    <col min="6" max="6" width="5.00390625" style="60" customWidth="1"/>
    <col min="7" max="7" width="5.00390625" style="0" customWidth="1"/>
    <col min="8" max="8" width="4.8515625" style="0" customWidth="1"/>
    <col min="9" max="10" width="5.00390625" style="0" customWidth="1"/>
    <col min="11" max="11" width="4.421875" style="0" customWidth="1"/>
    <col min="12" max="12" width="5.28125" style="0" customWidth="1"/>
    <col min="13" max="13" width="5.8515625" style="0" customWidth="1"/>
    <col min="14" max="14" width="6.00390625" style="3" customWidth="1"/>
    <col min="15" max="16" width="6.421875" style="3" customWidth="1"/>
    <col min="17" max="17" width="5.8515625" style="0" customWidth="1"/>
  </cols>
  <sheetData>
    <row r="1" ht="27.75">
      <c r="A1" s="23" t="s">
        <v>73</v>
      </c>
    </row>
    <row r="2" ht="21">
      <c r="A2" s="8" t="s">
        <v>120</v>
      </c>
    </row>
    <row r="3" ht="12">
      <c r="A3" s="45"/>
    </row>
    <row r="4" ht="12.75" thickBot="1">
      <c r="F4"/>
    </row>
    <row r="5" spans="1:16" s="26" customFormat="1" ht="12.75" thickBot="1">
      <c r="A5" s="107" t="s">
        <v>7</v>
      </c>
      <c r="B5" s="94" t="s">
        <v>42</v>
      </c>
      <c r="C5" s="95" t="s">
        <v>84</v>
      </c>
      <c r="D5" s="95" t="s">
        <v>85</v>
      </c>
      <c r="E5" s="95" t="s">
        <v>86</v>
      </c>
      <c r="F5" s="99" t="s">
        <v>35</v>
      </c>
      <c r="G5" s="97" t="s">
        <v>88</v>
      </c>
      <c r="H5" s="95" t="s">
        <v>89</v>
      </c>
      <c r="I5" s="95" t="s">
        <v>90</v>
      </c>
      <c r="J5" s="115" t="s">
        <v>91</v>
      </c>
      <c r="K5" s="95" t="s">
        <v>92</v>
      </c>
      <c r="L5" s="95" t="s">
        <v>93</v>
      </c>
      <c r="M5" s="99" t="s">
        <v>37</v>
      </c>
      <c r="N5" s="118" t="s">
        <v>0</v>
      </c>
      <c r="O5" s="103" t="s">
        <v>112</v>
      </c>
      <c r="P5" s="103" t="s">
        <v>4</v>
      </c>
    </row>
    <row r="6" spans="1:17" ht="15">
      <c r="A6" s="198">
        <v>1</v>
      </c>
      <c r="B6" s="201" t="s">
        <v>52</v>
      </c>
      <c r="C6" s="71">
        <v>2</v>
      </c>
      <c r="D6" s="111">
        <v>1</v>
      </c>
      <c r="E6" s="111">
        <v>1</v>
      </c>
      <c r="F6" s="138">
        <v>3</v>
      </c>
      <c r="G6" s="147">
        <v>4</v>
      </c>
      <c r="H6" s="111">
        <v>1</v>
      </c>
      <c r="I6" s="147">
        <v>6</v>
      </c>
      <c r="J6" s="111">
        <v>1</v>
      </c>
      <c r="K6" s="147">
        <v>3</v>
      </c>
      <c r="L6" s="147"/>
      <c r="M6" s="44">
        <v>2</v>
      </c>
      <c r="N6" s="233">
        <f>C6+D6+E6+H6+J6+K6+M6</f>
        <v>11</v>
      </c>
      <c r="O6" s="112">
        <f>SUM(C6:M6)</f>
        <v>24</v>
      </c>
      <c r="P6" s="112">
        <f>COUNTA(C6:M6)</f>
        <v>10</v>
      </c>
      <c r="Q6" s="27"/>
    </row>
    <row r="7" spans="1:17" ht="15">
      <c r="A7" s="181">
        <v>2</v>
      </c>
      <c r="B7" s="202" t="s">
        <v>51</v>
      </c>
      <c r="C7" s="111">
        <v>1</v>
      </c>
      <c r="D7" s="44"/>
      <c r="E7" s="28">
        <v>2</v>
      </c>
      <c r="F7" s="28">
        <v>5</v>
      </c>
      <c r="G7" s="111">
        <v>1</v>
      </c>
      <c r="H7" s="28">
        <v>3</v>
      </c>
      <c r="I7" s="28">
        <v>4</v>
      </c>
      <c r="J7" s="28">
        <v>2</v>
      </c>
      <c r="K7" s="28">
        <v>2</v>
      </c>
      <c r="L7" s="28"/>
      <c r="M7" s="28">
        <v>4</v>
      </c>
      <c r="N7" s="220">
        <f>C7+G7+E7+K7+J7+H7+M7</f>
        <v>15</v>
      </c>
      <c r="O7" s="56">
        <f>SUM(C7:M7)</f>
        <v>24</v>
      </c>
      <c r="P7" s="56">
        <f>COUNTA(C7:M7)</f>
        <v>9</v>
      </c>
      <c r="Q7" s="27"/>
    </row>
    <row r="8" spans="1:17" ht="15">
      <c r="A8" s="183">
        <v>3</v>
      </c>
      <c r="B8" s="203" t="s">
        <v>44</v>
      </c>
      <c r="C8" s="174">
        <v>3</v>
      </c>
      <c r="D8" s="174"/>
      <c r="E8" s="191">
        <v>4</v>
      </c>
      <c r="F8" s="174">
        <v>4</v>
      </c>
      <c r="G8" s="191">
        <v>5</v>
      </c>
      <c r="H8" s="191">
        <v>4</v>
      </c>
      <c r="I8" s="191">
        <v>2</v>
      </c>
      <c r="J8" s="191">
        <v>3</v>
      </c>
      <c r="K8" s="175">
        <v>1</v>
      </c>
      <c r="L8" s="191">
        <v>4</v>
      </c>
      <c r="M8" s="194">
        <v>5</v>
      </c>
      <c r="N8" s="234">
        <f>K8+I8+C8+J8+H8+L8+E8</f>
        <v>21</v>
      </c>
      <c r="O8" s="195">
        <f>SUM(C8:M8)</f>
        <v>35</v>
      </c>
      <c r="P8" s="195">
        <f>COUNTA(C8:M8)</f>
        <v>10</v>
      </c>
      <c r="Q8" s="41"/>
    </row>
    <row r="9" spans="1:17" ht="12.75">
      <c r="A9" s="204">
        <v>4</v>
      </c>
      <c r="B9" s="167" t="s">
        <v>69</v>
      </c>
      <c r="C9" s="44">
        <v>4</v>
      </c>
      <c r="D9" s="44"/>
      <c r="E9" s="28">
        <v>6</v>
      </c>
      <c r="F9" s="111">
        <v>1</v>
      </c>
      <c r="G9" s="28">
        <v>3</v>
      </c>
      <c r="H9" s="28">
        <v>6</v>
      </c>
      <c r="I9" s="28">
        <v>5</v>
      </c>
      <c r="J9" s="28">
        <v>4</v>
      </c>
      <c r="K9" s="28">
        <v>4</v>
      </c>
      <c r="L9" s="44">
        <v>3</v>
      </c>
      <c r="M9" s="30">
        <v>6</v>
      </c>
      <c r="N9" s="206">
        <f>F9+G9+C9+J9+K9+L9+I9</f>
        <v>24</v>
      </c>
      <c r="O9" s="56">
        <f>SUM(C9:M9)</f>
        <v>42</v>
      </c>
      <c r="P9" s="56">
        <f>COUNTA(C9:M9)</f>
        <v>10</v>
      </c>
      <c r="Q9" s="27"/>
    </row>
    <row r="10" spans="1:17" ht="12.75">
      <c r="A10" s="205"/>
      <c r="B10" s="167" t="s">
        <v>68</v>
      </c>
      <c r="C10" s="44"/>
      <c r="D10" s="44">
        <v>2</v>
      </c>
      <c r="E10" s="28">
        <v>3</v>
      </c>
      <c r="F10" s="28">
        <v>6</v>
      </c>
      <c r="G10" s="148"/>
      <c r="H10" s="28">
        <v>5</v>
      </c>
      <c r="I10" s="28">
        <v>3</v>
      </c>
      <c r="J10" s="148"/>
      <c r="K10" s="28"/>
      <c r="L10" s="28">
        <v>2</v>
      </c>
      <c r="M10" s="30">
        <v>3</v>
      </c>
      <c r="N10" s="188"/>
      <c r="O10" s="56">
        <f>SUM(C10:M10)</f>
        <v>24</v>
      </c>
      <c r="P10" s="56">
        <f>COUNTA(C10:M10)</f>
        <v>7</v>
      </c>
      <c r="Q10" s="27"/>
    </row>
    <row r="11" spans="1:17" ht="12.75">
      <c r="A11" s="168"/>
      <c r="B11" s="167"/>
      <c r="C11" s="44"/>
      <c r="D11" s="44"/>
      <c r="E11" s="28"/>
      <c r="F11" s="28"/>
      <c r="G11" s="148"/>
      <c r="H11" s="28"/>
      <c r="I11" s="28"/>
      <c r="J11" s="148"/>
      <c r="K11" s="28"/>
      <c r="L11" s="28"/>
      <c r="M11" s="30"/>
      <c r="N11" s="136"/>
      <c r="O11" s="56"/>
      <c r="P11" s="56"/>
      <c r="Q11" s="27"/>
    </row>
    <row r="12" spans="1:17" ht="12.75">
      <c r="A12" s="161"/>
      <c r="B12" s="167" t="s">
        <v>67</v>
      </c>
      <c r="C12" s="44"/>
      <c r="D12" s="44"/>
      <c r="E12" s="28">
        <v>5</v>
      </c>
      <c r="F12" s="28">
        <v>7</v>
      </c>
      <c r="G12" s="28">
        <v>2</v>
      </c>
      <c r="H12" s="28"/>
      <c r="I12" s="28"/>
      <c r="J12" s="28"/>
      <c r="K12" s="28"/>
      <c r="L12" s="44">
        <v>5</v>
      </c>
      <c r="M12" s="111">
        <v>1</v>
      </c>
      <c r="N12" s="153"/>
      <c r="O12" s="56">
        <f>SUM(C12:M12)</f>
        <v>20</v>
      </c>
      <c r="P12" s="56">
        <f>COUNTA(C12:M12)</f>
        <v>5</v>
      </c>
      <c r="Q12" s="27"/>
    </row>
    <row r="13" spans="1:17" ht="12.75">
      <c r="A13" s="161"/>
      <c r="B13" s="167" t="s">
        <v>132</v>
      </c>
      <c r="C13" s="44"/>
      <c r="D13" s="44"/>
      <c r="E13" s="28"/>
      <c r="F13" s="28">
        <v>2</v>
      </c>
      <c r="G13" s="28"/>
      <c r="H13" s="28">
        <v>2</v>
      </c>
      <c r="I13" s="111">
        <v>1</v>
      </c>
      <c r="J13" s="28"/>
      <c r="K13" s="28"/>
      <c r="L13" s="148"/>
      <c r="M13" s="30"/>
      <c r="N13" s="153"/>
      <c r="O13" s="56">
        <f>SUM(C13:M13)</f>
        <v>5</v>
      </c>
      <c r="P13" s="56">
        <f>COUNTA(C13:M13)</f>
        <v>3</v>
      </c>
      <c r="Q13" s="27"/>
    </row>
    <row r="14" spans="1:17" ht="12.75">
      <c r="A14" s="161"/>
      <c r="B14" s="167" t="s">
        <v>2</v>
      </c>
      <c r="C14" s="44"/>
      <c r="D14" s="44"/>
      <c r="E14" s="28"/>
      <c r="F14" s="28"/>
      <c r="G14" s="28"/>
      <c r="H14" s="28"/>
      <c r="I14" s="28"/>
      <c r="J14" s="28"/>
      <c r="K14" s="28"/>
      <c r="L14" s="111">
        <v>1</v>
      </c>
      <c r="M14" s="30"/>
      <c r="N14" s="153"/>
      <c r="O14" s="56">
        <f>SUM(C14:M14)</f>
        <v>1</v>
      </c>
      <c r="P14" s="56">
        <f>COUNTA(C14:M14)</f>
        <v>1</v>
      </c>
      <c r="Q14" s="27"/>
    </row>
    <row r="15" spans="1:16" ht="12.75" thickBot="1">
      <c r="A15" s="76"/>
      <c r="B15" s="67"/>
      <c r="C15" s="58"/>
      <c r="D15" s="58"/>
      <c r="E15" s="58"/>
      <c r="F15" s="58"/>
      <c r="G15" s="58"/>
      <c r="H15" s="58"/>
      <c r="I15" s="58"/>
      <c r="J15" s="29"/>
      <c r="K15" s="58"/>
      <c r="L15" s="58"/>
      <c r="M15" s="59"/>
      <c r="N15" s="57"/>
      <c r="O15" s="57"/>
      <c r="P15" s="57"/>
    </row>
    <row r="16" spans="6:12" ht="12.75">
      <c r="F16" s="66"/>
      <c r="L16" s="11"/>
    </row>
    <row r="17" spans="1:12" ht="12.75">
      <c r="A17" s="47"/>
      <c r="B17" s="46" t="s">
        <v>122</v>
      </c>
      <c r="F17" s="66"/>
      <c r="L17" s="3"/>
    </row>
    <row r="18" spans="1:12" ht="12.75">
      <c r="A18" s="134"/>
      <c r="B18" s="13" t="s">
        <v>45</v>
      </c>
      <c r="F18" s="66"/>
      <c r="L18" s="3"/>
    </row>
    <row r="19" spans="2:12" ht="12.75">
      <c r="B19" s="12"/>
      <c r="F19" s="66"/>
      <c r="L19" s="3"/>
    </row>
    <row r="20" spans="2:12" ht="12.75">
      <c r="B20" s="12"/>
      <c r="F20" s="66"/>
      <c r="L20" s="3"/>
    </row>
    <row r="21" spans="2:12" ht="12.75">
      <c r="B21" s="12"/>
      <c r="F21" s="66"/>
      <c r="L21" s="3"/>
    </row>
    <row r="22" spans="2:12" ht="12.75">
      <c r="B22" s="12"/>
      <c r="F22" s="66"/>
      <c r="L22" s="3"/>
    </row>
    <row r="23" spans="2:12" ht="12.75">
      <c r="B23" s="12"/>
      <c r="F23" s="66"/>
      <c r="L23" s="3"/>
    </row>
    <row r="24" spans="2:12" ht="12.75">
      <c r="B24" s="12"/>
      <c r="F24" s="66"/>
      <c r="L24" s="3"/>
    </row>
    <row r="25" spans="2:12" ht="12.75">
      <c r="B25" s="12"/>
      <c r="F25" s="66"/>
      <c r="L25" s="3"/>
    </row>
    <row r="26" spans="2:12" ht="12.75">
      <c r="B26" s="12"/>
      <c r="F26" s="66"/>
      <c r="L26" s="3"/>
    </row>
    <row r="27" spans="2:12" ht="12.75">
      <c r="B27" s="12"/>
      <c r="F27" s="66"/>
      <c r="L27" s="11"/>
    </row>
    <row r="28" spans="2:12" ht="12.75">
      <c r="B28" s="12"/>
      <c r="F28" s="66"/>
      <c r="L28" s="11"/>
    </row>
    <row r="29" ht="12.75">
      <c r="B29" s="12"/>
    </row>
    <row r="30" spans="1:2" ht="12.75">
      <c r="A30" s="11"/>
      <c r="B30" s="12"/>
    </row>
    <row r="31" spans="1:2" ht="12.75">
      <c r="A31" s="11"/>
      <c r="B31" s="12"/>
    </row>
  </sheetData>
  <mergeCells count="2">
    <mergeCell ref="A9:A10"/>
    <mergeCell ref="N9:N10"/>
  </mergeCells>
  <printOptions/>
  <pageMargins left="0.75" right="0.75" top="1" bottom="1" header="0.5" footer="0.5"/>
  <pageSetup draft="1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Electrolux</dc:creator>
  <cp:keywords/>
  <dc:description/>
  <cp:lastModifiedBy>Daniel Hanngren</cp:lastModifiedBy>
  <cp:lastPrinted>2016-11-13T15:45:53Z</cp:lastPrinted>
  <dcterms:created xsi:type="dcterms:W3CDTF">2010-10-07T13:32:57Z</dcterms:created>
  <dcterms:modified xsi:type="dcterms:W3CDTF">2019-11-10T13:30:17Z</dcterms:modified>
  <cp:category/>
  <cp:version/>
  <cp:contentType/>
  <cp:contentStatus/>
</cp:coreProperties>
</file>