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6" yWindow="180" windowWidth="23736" windowHeight="18960" tabRatio="836" activeTab="0"/>
  </bookViews>
  <sheets>
    <sheet name="LadiesYngre" sheetId="1" r:id="rId1"/>
    <sheet name="LadiesÄldre" sheetId="2" r:id="rId2"/>
    <sheet name="LadiesVeteraner" sheetId="3" r:id="rId3"/>
    <sheet name="Ladies Äldre Veteraner" sheetId="4" r:id="rId4"/>
    <sheet name="Gubbar Yngre" sheetId="5" r:id="rId5"/>
    <sheet name="Gubbar Äldre" sheetId="6" r:id="rId6"/>
    <sheet name="Gubbar Veteraner" sheetId="7" r:id="rId7"/>
    <sheet name="Gubbar Äldre Veteraner" sheetId="8" r:id="rId8"/>
  </sheets>
  <definedNames>
    <definedName name="_xlnm.Print_Area" localSheetId="5">'Gubbar Äldre'!$A$1:$P$20</definedName>
    <definedName name="_xlnm.Print_Area" localSheetId="7">'Gubbar Äldre Veteraner'!$A$1:$O$18</definedName>
    <definedName name="_xlnm.Print_Area" localSheetId="6">'Gubbar Veteraner'!$A$1:$P$20</definedName>
    <definedName name="_xlnm.Print_Area" localSheetId="4">'Gubbar Yngre'!$A$1:$P$13</definedName>
    <definedName name="_xlnm.Print_Area" localSheetId="1">'LadiesÄldre'!$A$1:$P$17</definedName>
    <definedName name="_xlnm.Print_Area" localSheetId="2">'LadiesVeteraner'!$A$1:$P$12</definedName>
    <definedName name="_xlnm.Print_Area" localSheetId="0">'LadiesYngre'!$A$1:$P$12</definedName>
  </definedNames>
  <calcPr fullCalcOnLoad="1"/>
</workbook>
</file>

<file path=xl/sharedStrings.xml><?xml version="1.0" encoding="utf-8"?>
<sst xmlns="http://schemas.openxmlformats.org/spreadsheetml/2006/main" count="222" uniqueCount="104">
  <si>
    <t>Anders Sjöstedt</t>
  </si>
  <si>
    <t>TOTAL</t>
  </si>
  <si>
    <t>RESULTAT - GUBBAR YNGRE</t>
  </si>
  <si>
    <t>RESULTAT - GUBBAR ÄLDRE</t>
  </si>
  <si>
    <t>RESULTAT - GUBBAR VETERANER</t>
  </si>
  <si>
    <t>RESULTAT - LADIES ÄLDRE VETERANER</t>
  </si>
  <si>
    <t>Mats Frykhammar</t>
  </si>
  <si>
    <t>RESULTAT - GUBBAR ÄLDRE VETERANER</t>
  </si>
  <si>
    <t>NAMN</t>
  </si>
  <si>
    <t>Daniel Hanngren</t>
  </si>
  <si>
    <t>Johan Zethrin</t>
  </si>
  <si>
    <t>Owe Gustavsson</t>
  </si>
  <si>
    <t>Tor von Sydow</t>
  </si>
  <si>
    <t>Grenar</t>
  </si>
  <si>
    <t>Kerstin Lindström</t>
  </si>
  <si>
    <t>@</t>
  </si>
  <si>
    <t>BOW</t>
  </si>
  <si>
    <t>BAD</t>
  </si>
  <si>
    <t>RESULTAT - LADIES YNGRE</t>
  </si>
  <si>
    <t>RESULTAT - LADIES ÄLDRE</t>
  </si>
  <si>
    <t>Eva Forsbom</t>
  </si>
  <si>
    <t>Klas Berggren</t>
  </si>
  <si>
    <t>Thomas Holmgren</t>
  </si>
  <si>
    <t>Lars Lindström</t>
  </si>
  <si>
    <t>Magnus Loveman</t>
  </si>
  <si>
    <t>KUL</t>
  </si>
  <si>
    <t>BOW</t>
  </si>
  <si>
    <t>BAD</t>
  </si>
  <si>
    <t>BAD</t>
  </si>
  <si>
    <t>BOW</t>
  </si>
  <si>
    <t>BAD</t>
  </si>
  <si>
    <t>NAMN</t>
  </si>
  <si>
    <t>Fullföljer ej</t>
  </si>
  <si>
    <t>Anna-Karin Dahlstedt</t>
  </si>
  <si>
    <t>RESULTAT - LADIES VETERANER</t>
  </si>
  <si>
    <t>Jan Tivenius</t>
  </si>
  <si>
    <t>Michael Broqvist</t>
  </si>
  <si>
    <t>Hans Hellström</t>
  </si>
  <si>
    <t>Ulf Qvarnström</t>
  </si>
  <si>
    <t>Juri Belevich</t>
  </si>
  <si>
    <t>Tommy Westberg</t>
  </si>
  <si>
    <t>Charlotta Ridderstråle</t>
  </si>
  <si>
    <t>Eva Lindblad Holst</t>
  </si>
  <si>
    <t>Gerda Woxen</t>
  </si>
  <si>
    <t>Annica Sandström</t>
  </si>
  <si>
    <t>Martin Engelbrecht</t>
  </si>
  <si>
    <t>John Elliot</t>
  </si>
  <si>
    <t>Hans Eriksson</t>
  </si>
  <si>
    <t>Hans Grundell</t>
  </si>
  <si>
    <t>Eugen Rönnqvist</t>
  </si>
  <si>
    <t>Tore Baars</t>
  </si>
  <si>
    <t>Ingvar Lindqvist</t>
  </si>
  <si>
    <t>Lars-Erik Dahlstedt</t>
  </si>
  <si>
    <t>TOP 6</t>
  </si>
  <si>
    <t>TOP 7</t>
  </si>
  <si>
    <t>Margaretha Aspén</t>
  </si>
  <si>
    <t>Anna Lamm</t>
  </si>
  <si>
    <t>Kerstin Westling</t>
  </si>
  <si>
    <t>Björn Pellbäck</t>
  </si>
  <si>
    <t>SKI</t>
  </si>
  <si>
    <t>SKR</t>
  </si>
  <si>
    <t>SIM</t>
  </si>
  <si>
    <t>LÖP</t>
  </si>
  <si>
    <t>SKY</t>
  </si>
  <si>
    <t>VAR</t>
  </si>
  <si>
    <t>KUL</t>
  </si>
  <si>
    <t>ORI</t>
  </si>
  <si>
    <t>BOR</t>
  </si>
  <si>
    <t>Owe Ridderstråle</t>
  </si>
  <si>
    <t>Roland Lycksell</t>
  </si>
  <si>
    <t>Rolf Söderbäck</t>
  </si>
  <si>
    <t>MOTIONSPOKALEN 2023</t>
  </si>
  <si>
    <t>Fullföljer, minst 8 grenar</t>
  </si>
  <si>
    <t>Fullföljer, minst 7 grenar</t>
  </si>
  <si>
    <t>Fullföljer, minst 6 grenar</t>
  </si>
  <si>
    <t>TOP 8</t>
  </si>
  <si>
    <t>Lena Larsson</t>
  </si>
  <si>
    <t>Gunilla Sellberg</t>
  </si>
  <si>
    <t>Py Wernstedt</t>
  </si>
  <si>
    <t>Fredrik Björkstedt</t>
  </si>
  <si>
    <t>Göran Jansson</t>
  </si>
  <si>
    <t>Eva Hörwing</t>
  </si>
  <si>
    <t>Inger Landström</t>
  </si>
  <si>
    <t>Ingrid Miller</t>
  </si>
  <si>
    <t>Kerstin Tode</t>
  </si>
  <si>
    <t>Anders Carlsson</t>
  </si>
  <si>
    <t>Arne Landström</t>
  </si>
  <si>
    <t>Anna-Stina Lindbo</t>
  </si>
  <si>
    <t>Margareta Anderberg</t>
  </si>
  <si>
    <t>Malda Bruns</t>
  </si>
  <si>
    <t>Patrik Goldberg</t>
  </si>
  <si>
    <t>Jan-Ole Österback</t>
  </si>
  <si>
    <t>Sven Lundhäll</t>
  </si>
  <si>
    <t>Jörgen Brandt</t>
  </si>
  <si>
    <t>Bo Rosenholm</t>
  </si>
  <si>
    <t>P-O Zethrin</t>
  </si>
  <si>
    <t>Yvonne Trotzig</t>
  </si>
  <si>
    <t>Rose-Marie Englund</t>
  </si>
  <si>
    <t>Barbro Flodin</t>
  </si>
  <si>
    <t>Felix Södebäck</t>
  </si>
  <si>
    <t>Lennart Alsen</t>
  </si>
  <si>
    <t>Solveig Hållberg</t>
  </si>
  <si>
    <t>Maria Hermansson Mansnerus</t>
  </si>
  <si>
    <t>Lars Blumentahl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</si>
</sst>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r_-;\-* #,##0\ _k_r_-;_-* &quot;-&quot;\ _k_r_-;_-@_-"/>
    <numFmt numFmtId="181" formatCode="_-* #,##0.00\ _k_r_-;\-* #,##0.00\ _k_r_-;_-* &quot;-&quot;??\ _k_r_-;_-@_-"/>
    <numFmt numFmtId="182" formatCode="0.0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i/>
      <sz val="11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12"/>
      <name val="Arial"/>
      <family val="2"/>
    </font>
    <font>
      <sz val="8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3" fillId="40" borderId="1" applyNumberFormat="0" applyFont="0" applyAlignment="0" applyProtection="0"/>
    <xf numFmtId="0" fontId="43" fillId="41" borderId="0" applyNumberFormat="0" applyBorder="0" applyAlignment="0" applyProtection="0"/>
    <xf numFmtId="0" fontId="4" fillId="42" borderId="2" applyNumberFormat="0" applyAlignment="0" applyProtection="0"/>
    <xf numFmtId="0" fontId="5" fillId="10" borderId="0" applyNumberFormat="0" applyBorder="0" applyAlignment="0" applyProtection="0"/>
    <xf numFmtId="0" fontId="44" fillId="43" borderId="3" applyNumberFormat="0" applyAlignment="0" applyProtection="0"/>
    <xf numFmtId="0" fontId="45" fillId="44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3" borderId="2" applyNumberFormat="0" applyAlignment="0" applyProtection="0"/>
    <xf numFmtId="0" fontId="51" fillId="50" borderId="3" applyNumberFormat="0" applyAlignment="0" applyProtection="0"/>
    <xf numFmtId="0" fontId="11" fillId="51" borderId="8" applyNumberFormat="0" applyAlignment="0" applyProtection="0"/>
    <xf numFmtId="0" fontId="12" fillId="0" borderId="9" applyNumberFormat="0" applyFill="0" applyAlignment="0" applyProtection="0"/>
    <xf numFmtId="0" fontId="52" fillId="0" borderId="10" applyNumberFormat="0" applyFill="0" applyAlignment="0" applyProtection="0"/>
    <xf numFmtId="0" fontId="13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53" borderId="11" applyNumberFormat="0" applyFont="0" applyAlignment="0" applyProtection="0"/>
    <xf numFmtId="0" fontId="53" fillId="43" borderId="12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9" fillId="42" borderId="18" applyNumberFormat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1" fillId="0" borderId="0" xfId="89" applyFont="1">
      <alignment/>
      <protection/>
    </xf>
    <xf numFmtId="0" fontId="3" fillId="0" borderId="0" xfId="89" applyFont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89" applyFont="1" applyAlignment="1">
      <alignment horizontal="center"/>
      <protection/>
    </xf>
    <xf numFmtId="0" fontId="3" fillId="0" borderId="0" xfId="89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89" applyFont="1">
      <alignment/>
      <protection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89" applyFill="1" applyAlignment="1">
      <alignment horizontal="center"/>
      <protection/>
    </xf>
    <xf numFmtId="0" fontId="22" fillId="0" borderId="0" xfId="0" applyFont="1" applyAlignment="1">
      <alignment/>
    </xf>
    <xf numFmtId="0" fontId="22" fillId="0" borderId="19" xfId="89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29" fillId="0" borderId="0" xfId="0" applyFont="1" applyAlignment="1">
      <alignment horizontal="left"/>
    </xf>
    <xf numFmtId="0" fontId="0" fillId="0" borderId="21" xfId="0" applyFont="1" applyFill="1" applyBorder="1" applyAlignment="1">
      <alignment horizontal="center" vertical="center"/>
    </xf>
    <xf numFmtId="0" fontId="0" fillId="0" borderId="21" xfId="89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26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10" borderId="0" xfId="0" applyFill="1" applyAlignment="1">
      <alignment/>
    </xf>
    <xf numFmtId="0" fontId="0" fillId="0" borderId="22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90" applyFont="1" applyFill="1" applyBorder="1" applyAlignment="1">
      <alignment horizontal="center"/>
      <protection/>
    </xf>
    <xf numFmtId="0" fontId="0" fillId="0" borderId="3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30" xfId="89" applyFont="1" applyFill="1" applyBorder="1" applyAlignment="1">
      <alignment horizontal="center"/>
      <protection/>
    </xf>
    <xf numFmtId="0" fontId="22" fillId="0" borderId="20" xfId="89" applyFont="1" applyFill="1" applyBorder="1" applyAlignment="1">
      <alignment horizontal="center"/>
      <protection/>
    </xf>
    <xf numFmtId="0" fontId="0" fillId="0" borderId="21" xfId="89" applyFont="1" applyFill="1" applyBorder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27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1" fontId="0" fillId="0" borderId="0" xfId="0" applyNumberFormat="1" applyAlignment="1">
      <alignment/>
    </xf>
    <xf numFmtId="0" fontId="28" fillId="10" borderId="27" xfId="0" applyFont="1" applyFill="1" applyBorder="1" applyAlignment="1">
      <alignment horizontal="center"/>
    </xf>
    <xf numFmtId="0" fontId="28" fillId="10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2" xfId="89" applyFont="1" applyFill="1" applyBorder="1" applyAlignment="1">
      <alignment horizontal="center"/>
      <protection/>
    </xf>
    <xf numFmtId="0" fontId="0" fillId="0" borderId="0" xfId="89" applyFont="1" applyFill="1" applyBorder="1" applyAlignment="1">
      <alignment horizontal="center"/>
      <protection/>
    </xf>
    <xf numFmtId="0" fontId="0" fillId="0" borderId="0" xfId="90" applyFont="1" applyFill="1" applyBorder="1" applyAlignment="1">
      <alignment horizontal="center"/>
      <protection/>
    </xf>
    <xf numFmtId="0" fontId="21" fillId="10" borderId="27" xfId="0" applyFont="1" applyFill="1" applyBorder="1" applyAlignment="1">
      <alignment horizontal="center"/>
    </xf>
    <xf numFmtId="0" fontId="28" fillId="10" borderId="26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35" fillId="0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32" xfId="0" applyFont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57" fillId="54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7" fillId="54" borderId="28" xfId="0" applyFont="1" applyFill="1" applyBorder="1" applyAlignment="1">
      <alignment horizontal="center"/>
    </xf>
    <xf numFmtId="0" fontId="0" fillId="0" borderId="0" xfId="90" applyFont="1" applyFill="1" applyBorder="1" applyAlignment="1">
      <alignment horizontal="center"/>
      <protection/>
    </xf>
    <xf numFmtId="0" fontId="0" fillId="19" borderId="29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29" xfId="0" applyFont="1" applyFill="1" applyBorder="1" applyAlignment="1">
      <alignment horizontal="center"/>
    </xf>
    <xf numFmtId="0" fontId="0" fillId="19" borderId="29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/>
    </xf>
    <xf numFmtId="0" fontId="0" fillId="19" borderId="29" xfId="0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0" fillId="0" borderId="30" xfId="0" applyFill="1" applyBorder="1" applyAlignment="1">
      <alignment vertical="center"/>
    </xf>
    <xf numFmtId="0" fontId="0" fillId="0" borderId="28" xfId="90" applyFont="1" applyFill="1" applyBorder="1" applyAlignment="1">
      <alignment horizontal="center"/>
      <protection/>
    </xf>
    <xf numFmtId="0" fontId="0" fillId="0" borderId="0" xfId="90" applyFont="1" applyFill="1" applyBorder="1" applyAlignment="1">
      <alignment horizontal="center"/>
      <protection/>
    </xf>
    <xf numFmtId="0" fontId="0" fillId="19" borderId="0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2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/>
    </xf>
    <xf numFmtId="0" fontId="57" fillId="54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/>
    </xf>
    <xf numFmtId="0" fontId="23" fillId="0" borderId="19" xfId="0" applyFont="1" applyFill="1" applyBorder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ollowed Hyperlink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_Sheet1" xfId="89"/>
    <cellStyle name="Normal_YV" xfId="90"/>
    <cellStyle name="Note" xfId="91"/>
    <cellStyle name="Output" xfId="92"/>
    <cellStyle name="Percent" xfId="93"/>
    <cellStyle name="Rubrik" xfId="94"/>
    <cellStyle name="Rubrik 1" xfId="95"/>
    <cellStyle name="Rubrik 2" xfId="96"/>
    <cellStyle name="Rubrik 3" xfId="97"/>
    <cellStyle name="Rubrik 4" xfId="98"/>
    <cellStyle name="Rubrik_LV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109375" defaultRowHeight="12.75"/>
  <cols>
    <col min="1" max="1" width="4.00390625" style="3" customWidth="1"/>
    <col min="2" max="2" width="26.28125" style="0" bestFit="1" customWidth="1"/>
    <col min="3" max="3" width="4.140625" style="0" bestFit="1" customWidth="1"/>
    <col min="4" max="4" width="5.00390625" style="0" bestFit="1" customWidth="1"/>
    <col min="5" max="5" width="4.421875" style="0" bestFit="1" customWidth="1"/>
    <col min="6" max="6" width="5.7109375" style="0" bestFit="1" customWidth="1"/>
    <col min="7" max="7" width="4.7109375" style="0" customWidth="1"/>
    <col min="8" max="8" width="5.00390625" style="0" bestFit="1" customWidth="1"/>
    <col min="9" max="10" width="4.710937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6.8515625" style="3" bestFit="1" customWidth="1"/>
    <col min="15" max="15" width="7.140625" style="4" bestFit="1" customWidth="1"/>
    <col min="16" max="16" width="7.28125" style="4" bestFit="1" customWidth="1"/>
  </cols>
  <sheetData>
    <row r="1" ht="30">
      <c r="A1" s="22" t="s">
        <v>71</v>
      </c>
    </row>
    <row r="2" ht="22.5">
      <c r="A2" s="8" t="s">
        <v>18</v>
      </c>
    </row>
    <row r="3" ht="12.75">
      <c r="A3" s="38"/>
    </row>
    <row r="4" spans="1:16" ht="15" thickBot="1">
      <c r="A4" s="7"/>
      <c r="B4" s="1"/>
      <c r="P4" s="5"/>
    </row>
    <row r="5" spans="1:16" s="25" customFormat="1" ht="14.25" thickBot="1">
      <c r="A5" s="67" t="s">
        <v>15</v>
      </c>
      <c r="B5" s="110" t="s">
        <v>8</v>
      </c>
      <c r="C5" s="106" t="s">
        <v>59</v>
      </c>
      <c r="D5" s="106" t="s">
        <v>60</v>
      </c>
      <c r="E5" s="106" t="s">
        <v>61</v>
      </c>
      <c r="F5" s="106" t="s">
        <v>61</v>
      </c>
      <c r="G5" s="106" t="s">
        <v>63</v>
      </c>
      <c r="H5" s="106" t="s">
        <v>62</v>
      </c>
      <c r="I5" s="106" t="s">
        <v>64</v>
      </c>
      <c r="J5" s="106" t="s">
        <v>65</v>
      </c>
      <c r="K5" s="106" t="s">
        <v>66</v>
      </c>
      <c r="L5" s="106" t="s">
        <v>67</v>
      </c>
      <c r="M5" s="106" t="s">
        <v>28</v>
      </c>
      <c r="N5" s="99" t="s">
        <v>75</v>
      </c>
      <c r="O5" s="44" t="s">
        <v>1</v>
      </c>
      <c r="P5" s="44" t="s">
        <v>13</v>
      </c>
    </row>
    <row r="6" spans="1:16" ht="15">
      <c r="A6" s="160">
        <v>1</v>
      </c>
      <c r="B6" s="161" t="s">
        <v>44</v>
      </c>
      <c r="C6" s="137">
        <v>1</v>
      </c>
      <c r="D6" s="137">
        <v>1</v>
      </c>
      <c r="E6" s="137">
        <v>1</v>
      </c>
      <c r="F6" s="137">
        <v>1</v>
      </c>
      <c r="G6" s="137">
        <v>1</v>
      </c>
      <c r="H6" s="137">
        <v>1</v>
      </c>
      <c r="I6" s="137">
        <v>1</v>
      </c>
      <c r="J6" s="137">
        <v>1</v>
      </c>
      <c r="K6" s="37">
        <v>2</v>
      </c>
      <c r="L6" s="37">
        <v>2</v>
      </c>
      <c r="M6" s="137">
        <v>1</v>
      </c>
      <c r="N6" s="48">
        <f>O6-M6-L6-K6</f>
        <v>8</v>
      </c>
      <c r="O6" s="48">
        <f>SUM(C6:M6)</f>
        <v>13</v>
      </c>
      <c r="P6" s="64">
        <f>COUNTA(C6:M6)</f>
        <v>11</v>
      </c>
    </row>
    <row r="7" spans="1:16" ht="15">
      <c r="A7" s="162">
        <v>2</v>
      </c>
      <c r="B7" s="161" t="s">
        <v>33</v>
      </c>
      <c r="C7" s="37">
        <v>2</v>
      </c>
      <c r="D7" s="37">
        <v>2</v>
      </c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125"/>
      <c r="K7" s="137">
        <v>1</v>
      </c>
      <c r="L7" s="137">
        <v>1</v>
      </c>
      <c r="M7" s="97"/>
      <c r="N7" s="48">
        <f>O7-C7</f>
        <v>14</v>
      </c>
      <c r="O7" s="48">
        <f>SUM(C7:M7)</f>
        <v>16</v>
      </c>
      <c r="P7" s="64">
        <f>COUNTA(C7:M7)</f>
        <v>9</v>
      </c>
    </row>
    <row r="8" spans="1:16" s="80" customFormat="1" ht="12.75">
      <c r="A8" s="127"/>
      <c r="B8" s="126"/>
      <c r="C8" s="37"/>
      <c r="D8" s="37"/>
      <c r="E8" s="37"/>
      <c r="F8" s="37"/>
      <c r="G8" s="97"/>
      <c r="H8" s="37"/>
      <c r="I8" s="37"/>
      <c r="J8" s="37"/>
      <c r="K8" s="37"/>
      <c r="L8" s="37"/>
      <c r="M8" s="125"/>
      <c r="N8" s="120"/>
      <c r="O8" s="48"/>
      <c r="P8" s="64"/>
    </row>
    <row r="9" spans="1:16" ht="12.75">
      <c r="A9" s="104"/>
      <c r="B9" s="114"/>
      <c r="C9" s="37"/>
      <c r="D9" s="37"/>
      <c r="E9" s="37"/>
      <c r="F9" s="125"/>
      <c r="G9" s="97"/>
      <c r="H9" s="37"/>
      <c r="I9" s="37"/>
      <c r="J9" s="37"/>
      <c r="K9" s="37"/>
      <c r="L9" s="37"/>
      <c r="M9" s="97"/>
      <c r="N9" s="48"/>
      <c r="O9" s="48"/>
      <c r="P9" s="64"/>
    </row>
    <row r="10" spans="1:16" s="19" customFormat="1" ht="12.75">
      <c r="A10" s="105"/>
      <c r="B10" s="11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96"/>
      <c r="N10" s="48"/>
      <c r="O10" s="48"/>
      <c r="P10" s="64"/>
    </row>
    <row r="11" spans="1:16" s="19" customFormat="1" ht="12.75">
      <c r="A11" s="105"/>
      <c r="B11" s="11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96"/>
      <c r="N11" s="48"/>
      <c r="O11" s="48"/>
      <c r="P11" s="64"/>
    </row>
    <row r="12" spans="1:16" ht="13.5" thickBot="1">
      <c r="A12" s="24"/>
      <c r="B12" s="21"/>
      <c r="C12" s="15"/>
      <c r="D12" s="15"/>
      <c r="E12" s="15"/>
      <c r="F12" s="15"/>
      <c r="G12" s="20"/>
      <c r="H12" s="15"/>
      <c r="I12" s="15"/>
      <c r="J12" s="15"/>
      <c r="K12" s="15"/>
      <c r="L12" s="15"/>
      <c r="M12" s="61"/>
      <c r="N12" s="16"/>
      <c r="O12" s="57"/>
      <c r="P12" s="65"/>
    </row>
    <row r="13" spans="1:16" ht="14.25">
      <c r="A13" s="6"/>
      <c r="B13" s="2"/>
      <c r="P13" s="5"/>
    </row>
    <row r="14" spans="1:16" ht="15">
      <c r="A14" s="40"/>
      <c r="B14" s="122" t="s">
        <v>72</v>
      </c>
      <c r="C14" s="26"/>
      <c r="D14" s="10"/>
      <c r="E14" s="9"/>
      <c r="P14" s="5"/>
    </row>
    <row r="15" spans="1:16" ht="15">
      <c r="A15" s="101"/>
      <c r="B15" s="13" t="s">
        <v>32</v>
      </c>
      <c r="C15" s="26"/>
      <c r="D15" s="10"/>
      <c r="E15" s="9"/>
      <c r="P15" s="5"/>
    </row>
    <row r="16" spans="3:16" ht="15">
      <c r="C16" s="26"/>
      <c r="D16" s="10"/>
      <c r="E16" s="9"/>
      <c r="P16" s="5"/>
    </row>
    <row r="17" spans="3:16" ht="15">
      <c r="C17" s="26"/>
      <c r="D17" s="10"/>
      <c r="E17" s="9"/>
      <c r="P17" s="5"/>
    </row>
    <row r="18" ht="13.5">
      <c r="C18" s="26"/>
    </row>
  </sheetData>
  <sheetProtection/>
  <printOptions/>
  <pageMargins left="0.5" right="0.5" top="1" bottom="1" header="0.5" footer="0.5"/>
  <pageSetup fitToHeight="1" fitToWidth="1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109375" defaultRowHeight="12.75"/>
  <cols>
    <col min="1" max="1" width="4.140625" style="3" customWidth="1"/>
    <col min="2" max="2" width="26.421875" style="0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140625" style="0" customWidth="1"/>
    <col min="7" max="7" width="5.00390625" style="0" customWidth="1"/>
    <col min="8" max="9" width="5.00390625" style="0" bestFit="1" customWidth="1"/>
    <col min="10" max="10" width="5.00390625" style="0" customWidth="1"/>
    <col min="11" max="11" width="4.421875" style="0" bestFit="1" customWidth="1"/>
    <col min="12" max="12" width="5.28125" style="0" bestFit="1" customWidth="1"/>
    <col min="13" max="13" width="5.7109375" style="0" customWidth="1"/>
    <col min="14" max="14" width="6.8515625" style="3" bestFit="1" customWidth="1"/>
    <col min="15" max="15" width="7.140625" style="3" bestFit="1" customWidth="1"/>
    <col min="16" max="16" width="6.421875" style="0" bestFit="1" customWidth="1"/>
    <col min="17" max="17" width="6.140625" style="0" bestFit="1" customWidth="1"/>
  </cols>
  <sheetData>
    <row r="1" ht="30">
      <c r="A1" s="22" t="s">
        <v>71</v>
      </c>
    </row>
    <row r="2" ht="22.5">
      <c r="A2" s="8" t="s">
        <v>19</v>
      </c>
    </row>
    <row r="3" ht="12.75">
      <c r="A3" s="38"/>
    </row>
    <row r="4" ht="13.5" thickBot="1"/>
    <row r="5" spans="1:17" s="25" customFormat="1" ht="14.25" thickBot="1">
      <c r="A5" s="67" t="s">
        <v>15</v>
      </c>
      <c r="B5" s="86" t="s">
        <v>31</v>
      </c>
      <c r="C5" s="82" t="s">
        <v>59</v>
      </c>
      <c r="D5" s="82" t="s">
        <v>60</v>
      </c>
      <c r="E5" s="82" t="s">
        <v>61</v>
      </c>
      <c r="F5" s="82" t="s">
        <v>16</v>
      </c>
      <c r="G5" s="82" t="s">
        <v>63</v>
      </c>
      <c r="H5" s="82" t="s">
        <v>62</v>
      </c>
      <c r="I5" s="82" t="s">
        <v>64</v>
      </c>
      <c r="J5" s="82" t="s">
        <v>25</v>
      </c>
      <c r="K5" s="82" t="s">
        <v>66</v>
      </c>
      <c r="L5" s="82" t="s">
        <v>67</v>
      </c>
      <c r="M5" s="82" t="s">
        <v>17</v>
      </c>
      <c r="N5" s="99" t="s">
        <v>75</v>
      </c>
      <c r="O5" s="87" t="s">
        <v>1</v>
      </c>
      <c r="P5" s="87" t="s">
        <v>13</v>
      </c>
      <c r="Q5" s="140"/>
    </row>
    <row r="6" spans="1:17" ht="15">
      <c r="A6" s="163">
        <v>1</v>
      </c>
      <c r="B6" s="164" t="s">
        <v>14</v>
      </c>
      <c r="C6" s="45">
        <v>2</v>
      </c>
      <c r="D6" s="137">
        <v>1</v>
      </c>
      <c r="E6" s="137">
        <v>1</v>
      </c>
      <c r="F6" s="123">
        <v>3</v>
      </c>
      <c r="G6" s="45"/>
      <c r="H6" s="45">
        <v>3</v>
      </c>
      <c r="I6" s="45"/>
      <c r="J6" s="137">
        <v>1</v>
      </c>
      <c r="K6" s="137">
        <v>1</v>
      </c>
      <c r="L6" s="45">
        <v>3</v>
      </c>
      <c r="M6" s="45"/>
      <c r="N6" s="153">
        <f>O6</f>
        <v>15</v>
      </c>
      <c r="O6" s="68">
        <f>SUM(C6:M6)</f>
        <v>15</v>
      </c>
      <c r="P6" s="71">
        <f>COUNTA(C6:M6)</f>
        <v>8</v>
      </c>
      <c r="Q6" s="3"/>
    </row>
    <row r="7" spans="1:17" ht="15">
      <c r="A7" s="165">
        <v>2</v>
      </c>
      <c r="B7" s="166" t="s">
        <v>20</v>
      </c>
      <c r="C7" s="37">
        <v>4</v>
      </c>
      <c r="D7" s="37"/>
      <c r="E7" s="37"/>
      <c r="F7" s="137">
        <v>1</v>
      </c>
      <c r="G7" s="37">
        <v>3</v>
      </c>
      <c r="H7" s="37">
        <v>4</v>
      </c>
      <c r="I7" s="137">
        <v>1</v>
      </c>
      <c r="J7" s="37">
        <v>4</v>
      </c>
      <c r="K7" s="37">
        <v>3</v>
      </c>
      <c r="L7" s="37">
        <v>2</v>
      </c>
      <c r="M7" s="37">
        <v>2</v>
      </c>
      <c r="N7" s="48">
        <f>O7-C7</f>
        <v>20</v>
      </c>
      <c r="O7" s="68">
        <f>SUM(C7:M7)</f>
        <v>24</v>
      </c>
      <c r="P7" s="68">
        <f>COUNTA(C7:M7)</f>
        <v>9</v>
      </c>
      <c r="Q7" s="3"/>
    </row>
    <row r="8" spans="1:16" ht="12.75">
      <c r="A8" s="134"/>
      <c r="B8" s="39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8"/>
      <c r="O8" s="68"/>
      <c r="P8" s="68"/>
    </row>
    <row r="9" spans="1:17" ht="12.75">
      <c r="A9" s="147"/>
      <c r="B9" s="145" t="s">
        <v>76</v>
      </c>
      <c r="C9" s="137">
        <v>1</v>
      </c>
      <c r="D9" s="37"/>
      <c r="E9" s="37">
        <v>2</v>
      </c>
      <c r="F9" s="37"/>
      <c r="G9" s="37">
        <v>2</v>
      </c>
      <c r="H9" s="137">
        <v>1</v>
      </c>
      <c r="I9" s="37"/>
      <c r="J9" s="37">
        <v>3</v>
      </c>
      <c r="K9" s="37">
        <v>2</v>
      </c>
      <c r="L9" s="37"/>
      <c r="M9" s="41">
        <v>3</v>
      </c>
      <c r="N9" s="48"/>
      <c r="O9" s="68">
        <f aca="true" t="shared" si="0" ref="O9:O14">SUM(C9:M9)</f>
        <v>14</v>
      </c>
      <c r="P9" s="68">
        <f aca="true" t="shared" si="1" ref="P9:P14">COUNTA(C9:M9)</f>
        <v>7</v>
      </c>
      <c r="Q9" s="3"/>
    </row>
    <row r="10" spans="1:16" ht="12.75">
      <c r="A10" s="143"/>
      <c r="B10" s="145" t="s">
        <v>41</v>
      </c>
      <c r="C10" s="37">
        <v>3</v>
      </c>
      <c r="D10" s="37"/>
      <c r="E10" s="37"/>
      <c r="F10" s="123">
        <v>2</v>
      </c>
      <c r="G10" s="37">
        <v>4</v>
      </c>
      <c r="H10" s="125"/>
      <c r="I10" s="37"/>
      <c r="J10" s="37">
        <v>2</v>
      </c>
      <c r="K10" s="37"/>
      <c r="L10" s="37"/>
      <c r="M10" s="137">
        <v>1</v>
      </c>
      <c r="N10" s="120"/>
      <c r="O10" s="68">
        <f t="shared" si="0"/>
        <v>12</v>
      </c>
      <c r="P10" s="68">
        <f t="shared" si="1"/>
        <v>5</v>
      </c>
    </row>
    <row r="11" spans="1:16" ht="12.75">
      <c r="A11" s="143"/>
      <c r="B11" s="145" t="s">
        <v>81</v>
      </c>
      <c r="C11" s="37"/>
      <c r="D11" s="37"/>
      <c r="E11" s="37">
        <v>3</v>
      </c>
      <c r="F11" s="37"/>
      <c r="G11" s="37"/>
      <c r="H11" s="37">
        <v>2</v>
      </c>
      <c r="I11" s="37"/>
      <c r="J11" s="37"/>
      <c r="K11" s="37"/>
      <c r="L11" s="37"/>
      <c r="M11" s="139"/>
      <c r="N11" s="48"/>
      <c r="O11" s="68">
        <f t="shared" si="0"/>
        <v>5</v>
      </c>
      <c r="P11" s="68">
        <f t="shared" si="1"/>
        <v>2</v>
      </c>
    </row>
    <row r="12" spans="1:16" ht="12.75">
      <c r="A12" s="143"/>
      <c r="B12" s="145" t="s">
        <v>77</v>
      </c>
      <c r="C12" s="37"/>
      <c r="D12" s="37">
        <v>2</v>
      </c>
      <c r="E12" s="37"/>
      <c r="F12" s="37">
        <v>4</v>
      </c>
      <c r="G12" s="37"/>
      <c r="H12" s="37"/>
      <c r="I12" s="37"/>
      <c r="J12" s="37"/>
      <c r="K12" s="37"/>
      <c r="L12" s="37"/>
      <c r="M12" s="41"/>
      <c r="N12" s="48"/>
      <c r="O12" s="68">
        <f t="shared" si="0"/>
        <v>6</v>
      </c>
      <c r="P12" s="68">
        <f t="shared" si="1"/>
        <v>2</v>
      </c>
    </row>
    <row r="13" spans="1:16" ht="12.75">
      <c r="A13" s="146"/>
      <c r="B13" s="145" t="s">
        <v>102</v>
      </c>
      <c r="C13" s="37"/>
      <c r="D13" s="37"/>
      <c r="E13" s="37"/>
      <c r="F13" s="37"/>
      <c r="G13" s="137">
        <v>1</v>
      </c>
      <c r="H13" s="37"/>
      <c r="I13" s="37"/>
      <c r="J13" s="37"/>
      <c r="K13" s="37"/>
      <c r="L13" s="137">
        <v>1</v>
      </c>
      <c r="M13" s="37"/>
      <c r="N13" s="48"/>
      <c r="O13" s="68">
        <f t="shared" si="0"/>
        <v>2</v>
      </c>
      <c r="P13" s="68">
        <f t="shared" si="1"/>
        <v>2</v>
      </c>
    </row>
    <row r="14" spans="1:16" s="79" customFormat="1" ht="12.75">
      <c r="A14" s="146"/>
      <c r="B14" s="145" t="s">
        <v>78</v>
      </c>
      <c r="C14" s="37"/>
      <c r="D14" s="37">
        <v>3</v>
      </c>
      <c r="E14" s="37"/>
      <c r="F14" s="37"/>
      <c r="G14" s="37"/>
      <c r="H14" s="37"/>
      <c r="I14" s="37"/>
      <c r="J14" s="37"/>
      <c r="K14" s="37"/>
      <c r="L14" s="37"/>
      <c r="M14" s="41"/>
      <c r="N14" s="48"/>
      <c r="O14" s="68">
        <f t="shared" si="0"/>
        <v>3</v>
      </c>
      <c r="P14" s="68">
        <f t="shared" si="1"/>
        <v>1</v>
      </c>
    </row>
    <row r="15" spans="1:16" s="79" customFormat="1" ht="15">
      <c r="A15" s="46"/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1"/>
      <c r="N15" s="115"/>
      <c r="O15" s="68"/>
      <c r="P15" s="68"/>
    </row>
    <row r="16" spans="1:16" s="79" customFormat="1" ht="12.75">
      <c r="A16" s="46"/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41"/>
      <c r="N16" s="48"/>
      <c r="O16" s="54"/>
      <c r="P16" s="54"/>
    </row>
    <row r="17" spans="1:16" ht="15" thickBot="1">
      <c r="A17" s="31"/>
      <c r="B17" s="32"/>
      <c r="C17" s="128"/>
      <c r="D17" s="128"/>
      <c r="E17" s="129"/>
      <c r="F17" s="129"/>
      <c r="G17" s="129"/>
      <c r="H17" s="129"/>
      <c r="I17" s="129"/>
      <c r="J17" s="129"/>
      <c r="K17" s="129"/>
      <c r="L17" s="129"/>
      <c r="M17" s="130"/>
      <c r="N17" s="131"/>
      <c r="O17" s="33"/>
      <c r="P17" s="63"/>
    </row>
    <row r="18" spans="3:4" ht="15">
      <c r="C18" s="10"/>
      <c r="D18" s="9"/>
    </row>
    <row r="19" spans="1:4" ht="15">
      <c r="A19" s="40"/>
      <c r="B19" s="122" t="s">
        <v>72</v>
      </c>
      <c r="C19" s="10"/>
      <c r="D19" s="9"/>
    </row>
    <row r="20" spans="1:2" ht="12.75">
      <c r="A20" s="101"/>
      <c r="B20" s="13" t="s">
        <v>32</v>
      </c>
    </row>
  </sheetData>
  <sheetProtection/>
  <printOptions/>
  <pageMargins left="0.75" right="0.5" top="1" bottom="1" header="0.5" footer="0.5"/>
  <pageSetup fitToHeight="1" fitToWidth="1" orientation="landscape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109375" defaultRowHeight="12.75"/>
  <cols>
    <col min="1" max="1" width="3.7109375" style="3" bestFit="1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140625" style="0" customWidth="1"/>
    <col min="7" max="7" width="5.00390625" style="0" customWidth="1"/>
    <col min="8" max="9" width="5.00390625" style="0" bestFit="1" customWidth="1"/>
    <col min="10" max="10" width="4.421875" style="0" bestFit="1" customWidth="1"/>
    <col min="11" max="11" width="5.28125" style="0" bestFit="1" customWidth="1"/>
    <col min="12" max="12" width="5.7109375" style="0" customWidth="1"/>
    <col min="13" max="13" width="6.00390625" style="3" bestFit="1" customWidth="1"/>
    <col min="14" max="14" width="6.421875" style="3" bestFit="1" customWidth="1"/>
    <col min="15" max="15" width="6.421875" style="0" bestFit="1" customWidth="1"/>
    <col min="16" max="16" width="5.421875" style="0" customWidth="1"/>
  </cols>
  <sheetData>
    <row r="1" ht="30">
      <c r="A1" s="22" t="s">
        <v>71</v>
      </c>
    </row>
    <row r="2" ht="22.5">
      <c r="A2" s="8" t="s">
        <v>34</v>
      </c>
    </row>
    <row r="3" ht="12.75">
      <c r="A3" s="38"/>
    </row>
    <row r="4" ht="13.5" thickBot="1"/>
    <row r="5" spans="1:16" s="25" customFormat="1" ht="15" thickBot="1">
      <c r="A5" s="69" t="s">
        <v>15</v>
      </c>
      <c r="B5" s="119" t="s">
        <v>31</v>
      </c>
      <c r="C5" s="70" t="s">
        <v>59</v>
      </c>
      <c r="D5" s="70" t="s">
        <v>60</v>
      </c>
      <c r="E5" s="70" t="s">
        <v>61</v>
      </c>
      <c r="F5" s="70" t="s">
        <v>26</v>
      </c>
      <c r="G5" s="83" t="s">
        <v>63</v>
      </c>
      <c r="H5" s="70" t="s">
        <v>62</v>
      </c>
      <c r="I5" s="70" t="s">
        <v>64</v>
      </c>
      <c r="J5" s="70" t="s">
        <v>66</v>
      </c>
      <c r="K5" s="70" t="s">
        <v>67</v>
      </c>
      <c r="L5" s="70" t="s">
        <v>27</v>
      </c>
      <c r="M5" s="92" t="s">
        <v>54</v>
      </c>
      <c r="N5" s="35" t="s">
        <v>1</v>
      </c>
      <c r="O5" s="35" t="s">
        <v>13</v>
      </c>
      <c r="P5" s="151"/>
    </row>
    <row r="6" spans="1:16" ht="15">
      <c r="A6" s="163">
        <v>1</v>
      </c>
      <c r="B6" s="161" t="s">
        <v>42</v>
      </c>
      <c r="C6" s="107"/>
      <c r="D6" s="137">
        <v>1</v>
      </c>
      <c r="E6" s="137">
        <v>1</v>
      </c>
      <c r="F6" s="137">
        <v>1</v>
      </c>
      <c r="G6" s="103">
        <v>3</v>
      </c>
      <c r="H6" s="137">
        <v>1</v>
      </c>
      <c r="I6" s="137">
        <v>1</v>
      </c>
      <c r="J6" s="154">
        <v>2</v>
      </c>
      <c r="K6" s="107"/>
      <c r="L6" s="107"/>
      <c r="M6" s="88">
        <f>N6</f>
        <v>10</v>
      </c>
      <c r="N6" s="88">
        <f>SUM(C6:L6)</f>
        <v>10</v>
      </c>
      <c r="O6" s="88">
        <f>COUNTA(C6:L6)</f>
        <v>7</v>
      </c>
      <c r="P6" s="152"/>
    </row>
    <row r="7" spans="1:16" ht="15">
      <c r="A7" s="162">
        <v>2</v>
      </c>
      <c r="B7" s="166" t="s">
        <v>82</v>
      </c>
      <c r="C7" s="117"/>
      <c r="D7" s="117"/>
      <c r="E7" s="117">
        <v>2</v>
      </c>
      <c r="F7" s="117">
        <v>2</v>
      </c>
      <c r="G7" s="27">
        <v>2</v>
      </c>
      <c r="H7" s="117">
        <v>3</v>
      </c>
      <c r="I7" s="27">
        <v>2</v>
      </c>
      <c r="J7" s="27">
        <v>3</v>
      </c>
      <c r="K7" s="137">
        <v>1</v>
      </c>
      <c r="L7" s="27">
        <v>2</v>
      </c>
      <c r="M7" s="120">
        <f>N7-J7</f>
        <v>14</v>
      </c>
      <c r="N7" s="48">
        <f>SUM(C7:L7)</f>
        <v>17</v>
      </c>
      <c r="O7" s="48">
        <f>COUNTA(C7:L7)</f>
        <v>8</v>
      </c>
      <c r="P7" s="152"/>
    </row>
    <row r="8" spans="1:16" ht="13.5">
      <c r="A8" s="127"/>
      <c r="B8" s="122"/>
      <c r="C8" s="117"/>
      <c r="D8" s="117"/>
      <c r="E8" s="117"/>
      <c r="F8" s="117"/>
      <c r="G8" s="27"/>
      <c r="H8" s="117"/>
      <c r="I8" s="132"/>
      <c r="J8" s="27"/>
      <c r="K8" s="132"/>
      <c r="L8" s="27"/>
      <c r="M8" s="120"/>
      <c r="N8" s="48"/>
      <c r="O8" s="48"/>
      <c r="P8" s="26"/>
    </row>
    <row r="9" spans="1:15" ht="12.75">
      <c r="A9" s="147"/>
      <c r="B9" s="145" t="s">
        <v>96</v>
      </c>
      <c r="C9" s="27"/>
      <c r="D9" s="27"/>
      <c r="E9" s="27"/>
      <c r="F9" s="27"/>
      <c r="G9" s="137">
        <v>1</v>
      </c>
      <c r="H9" s="27">
        <v>2</v>
      </c>
      <c r="I9" s="27">
        <v>3</v>
      </c>
      <c r="J9" s="137">
        <v>1</v>
      </c>
      <c r="K9" s="27"/>
      <c r="L9" s="29"/>
      <c r="M9" s="48"/>
      <c r="N9" s="48">
        <f>SUM(C9:L9)</f>
        <v>7</v>
      </c>
      <c r="O9" s="48">
        <f>COUNTA(C9:L9)</f>
        <v>4</v>
      </c>
    </row>
    <row r="10" spans="1:15" ht="12.75">
      <c r="A10" s="147"/>
      <c r="B10" s="145" t="s">
        <v>101</v>
      </c>
      <c r="C10" s="27"/>
      <c r="D10" s="27"/>
      <c r="E10" s="27"/>
      <c r="F10" s="27"/>
      <c r="G10" s="27"/>
      <c r="H10" s="27"/>
      <c r="I10" s="27"/>
      <c r="J10" s="27"/>
      <c r="K10" s="27">
        <v>2</v>
      </c>
      <c r="L10" s="137">
        <v>1</v>
      </c>
      <c r="M10" s="48"/>
      <c r="N10" s="48">
        <f>SUM(C10:L10)</f>
        <v>3</v>
      </c>
      <c r="O10" s="48">
        <f>COUNTA(C10:L10)</f>
        <v>2</v>
      </c>
    </row>
    <row r="11" spans="1:15" ht="12.75">
      <c r="A11" s="104"/>
      <c r="B11" s="118"/>
      <c r="C11" s="27"/>
      <c r="D11" s="27"/>
      <c r="E11" s="27"/>
      <c r="F11" s="27"/>
      <c r="G11" s="27"/>
      <c r="H11" s="27"/>
      <c r="I11" s="27"/>
      <c r="J11" s="27"/>
      <c r="K11" s="27"/>
      <c r="L11" s="29"/>
      <c r="M11" s="48"/>
      <c r="N11" s="48"/>
      <c r="O11" s="48"/>
    </row>
    <row r="12" spans="1:15" ht="13.5" thickBot="1">
      <c r="A12" s="73"/>
      <c r="B12" s="74"/>
      <c r="C12" s="15"/>
      <c r="D12" s="15"/>
      <c r="E12" s="15"/>
      <c r="F12" s="15"/>
      <c r="G12" s="15"/>
      <c r="H12" s="15"/>
      <c r="I12" s="15"/>
      <c r="J12" s="15"/>
      <c r="K12" s="15"/>
      <c r="L12" s="61"/>
      <c r="M12" s="16"/>
      <c r="N12" s="75"/>
      <c r="O12" s="75"/>
    </row>
    <row r="14" spans="1:2" ht="12.75">
      <c r="A14" s="40"/>
      <c r="B14" s="122" t="s">
        <v>73</v>
      </c>
    </row>
    <row r="15" spans="1:2" ht="12.75">
      <c r="A15" s="101"/>
      <c r="B15" s="13" t="s">
        <v>32</v>
      </c>
    </row>
  </sheetData>
  <sheetProtection/>
  <printOptions/>
  <pageMargins left="0.25" right="0.25" top="1" bottom="0" header="0.5" footer="0.5"/>
  <pageSetup fitToHeight="1" fitToWidth="1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109375" defaultRowHeight="12.75"/>
  <cols>
    <col min="1" max="1" width="3.7109375" style="3" customWidth="1"/>
    <col min="2" max="2" width="26.7109375" style="0" customWidth="1"/>
    <col min="3" max="3" width="4.28125" style="0" customWidth="1"/>
    <col min="4" max="4" width="4.421875" style="0" customWidth="1"/>
    <col min="5" max="5" width="5.140625" style="52" customWidth="1"/>
    <col min="6" max="8" width="5.00390625" style="0" customWidth="1"/>
    <col min="9" max="9" width="4.421875" style="0" customWidth="1"/>
    <col min="10" max="10" width="5.28125" style="0" customWidth="1"/>
    <col min="11" max="11" width="5.7109375" style="0" customWidth="1"/>
    <col min="12" max="12" width="6.00390625" style="3" customWidth="1"/>
    <col min="13" max="13" width="6.421875" style="3" customWidth="1"/>
    <col min="14" max="14" width="6.421875" style="0" customWidth="1"/>
    <col min="15" max="15" width="6.140625" style="0" bestFit="1" customWidth="1"/>
  </cols>
  <sheetData>
    <row r="1" ht="30">
      <c r="A1" s="22" t="s">
        <v>71</v>
      </c>
    </row>
    <row r="2" ht="22.5">
      <c r="A2" s="8" t="s">
        <v>5</v>
      </c>
    </row>
    <row r="3" ht="12.75">
      <c r="A3" s="38"/>
    </row>
    <row r="4" ht="13.5" thickBot="1">
      <c r="E4"/>
    </row>
    <row r="5" spans="1:15" s="25" customFormat="1" ht="15" thickBot="1">
      <c r="A5" s="67" t="s">
        <v>15</v>
      </c>
      <c r="B5" s="85" t="s">
        <v>31</v>
      </c>
      <c r="C5" s="77" t="s">
        <v>59</v>
      </c>
      <c r="D5" s="77" t="s">
        <v>61</v>
      </c>
      <c r="E5" s="77" t="s">
        <v>29</v>
      </c>
      <c r="F5" s="77" t="s">
        <v>63</v>
      </c>
      <c r="G5" s="77" t="s">
        <v>62</v>
      </c>
      <c r="H5" s="77" t="s">
        <v>64</v>
      </c>
      <c r="I5" s="77" t="s">
        <v>66</v>
      </c>
      <c r="J5" s="77" t="s">
        <v>67</v>
      </c>
      <c r="K5" s="77" t="s">
        <v>30</v>
      </c>
      <c r="L5" s="91" t="s">
        <v>53</v>
      </c>
      <c r="M5" s="44" t="s">
        <v>1</v>
      </c>
      <c r="N5" s="44" t="s">
        <v>13</v>
      </c>
      <c r="O5" s="140"/>
    </row>
    <row r="6" spans="1:14" ht="15">
      <c r="A6" s="167">
        <v>1</v>
      </c>
      <c r="B6" s="164" t="s">
        <v>43</v>
      </c>
      <c r="C6" s="135">
        <v>2</v>
      </c>
      <c r="D6" s="137">
        <v>1</v>
      </c>
      <c r="E6" s="37">
        <v>4</v>
      </c>
      <c r="F6" s="45">
        <v>3</v>
      </c>
      <c r="G6" s="37">
        <v>2</v>
      </c>
      <c r="H6" s="141">
        <v>1</v>
      </c>
      <c r="I6" s="137">
        <v>1</v>
      </c>
      <c r="J6" s="137">
        <v>1</v>
      </c>
      <c r="K6" s="123">
        <v>2</v>
      </c>
      <c r="L6" s="88">
        <f>M6-E6-F6-C6</f>
        <v>8</v>
      </c>
      <c r="M6" s="88">
        <f>SUM(C6:K6)</f>
        <v>17</v>
      </c>
      <c r="N6" s="88">
        <f>COUNTA(C6:K6)</f>
        <v>9</v>
      </c>
    </row>
    <row r="7" spans="1:14" ht="15">
      <c r="A7" s="160">
        <v>2</v>
      </c>
      <c r="B7" s="166" t="s">
        <v>55</v>
      </c>
      <c r="C7" s="137">
        <v>1</v>
      </c>
      <c r="D7" s="137">
        <v>1</v>
      </c>
      <c r="E7" s="37">
        <v>5</v>
      </c>
      <c r="F7" s="37">
        <v>2</v>
      </c>
      <c r="G7" s="137">
        <v>1</v>
      </c>
      <c r="H7" s="37">
        <v>5</v>
      </c>
      <c r="I7" s="37">
        <v>4</v>
      </c>
      <c r="J7" s="37"/>
      <c r="K7" s="137">
        <v>1</v>
      </c>
      <c r="L7" s="48">
        <f>M7-H7-E7</f>
        <v>10</v>
      </c>
      <c r="M7" s="48">
        <f>SUM(C7:K7)</f>
        <v>20</v>
      </c>
      <c r="N7" s="48">
        <f>COUNTA(C7:K7)</f>
        <v>8</v>
      </c>
    </row>
    <row r="8" spans="1:14" ht="15">
      <c r="A8" s="160">
        <v>2</v>
      </c>
      <c r="B8" s="166" t="s">
        <v>56</v>
      </c>
      <c r="C8" s="135">
        <v>3</v>
      </c>
      <c r="D8" s="37">
        <v>3</v>
      </c>
      <c r="E8" s="137">
        <v>1</v>
      </c>
      <c r="F8" s="137">
        <v>1</v>
      </c>
      <c r="G8" s="37">
        <v>3</v>
      </c>
      <c r="H8" s="37">
        <v>7</v>
      </c>
      <c r="I8" s="37">
        <v>2</v>
      </c>
      <c r="J8" s="37">
        <v>2</v>
      </c>
      <c r="K8" s="37"/>
      <c r="L8" s="48">
        <f>M8-H8-G8</f>
        <v>12</v>
      </c>
      <c r="M8" s="48">
        <f>SUM(C8:K8)</f>
        <v>22</v>
      </c>
      <c r="N8" s="48">
        <f>COUNTA(C8:K8)</f>
        <v>8</v>
      </c>
    </row>
    <row r="9" spans="1:14" ht="15">
      <c r="A9" s="160">
        <v>4</v>
      </c>
      <c r="B9" s="166" t="s">
        <v>57</v>
      </c>
      <c r="C9" s="123">
        <v>4</v>
      </c>
      <c r="D9" s="37">
        <v>4</v>
      </c>
      <c r="E9" s="123">
        <v>2</v>
      </c>
      <c r="F9" s="37">
        <v>6</v>
      </c>
      <c r="G9" s="37">
        <v>4</v>
      </c>
      <c r="H9" s="37">
        <v>4</v>
      </c>
      <c r="I9" s="37">
        <v>3</v>
      </c>
      <c r="J9" s="37">
        <v>3</v>
      </c>
      <c r="K9" s="37"/>
      <c r="L9" s="48">
        <f>M9-F9-G9</f>
        <v>20</v>
      </c>
      <c r="M9" s="48">
        <f>SUM(C9:K9)</f>
        <v>30</v>
      </c>
      <c r="N9" s="48">
        <f>COUNTA(C9:K9)</f>
        <v>8</v>
      </c>
    </row>
    <row r="10" spans="1:15" s="19" customFormat="1" ht="15">
      <c r="A10" s="160">
        <v>5</v>
      </c>
      <c r="B10" s="166" t="s">
        <v>88</v>
      </c>
      <c r="C10" s="133"/>
      <c r="D10" s="37"/>
      <c r="E10" s="37">
        <v>6</v>
      </c>
      <c r="F10" s="37">
        <v>7</v>
      </c>
      <c r="G10" s="37">
        <v>6</v>
      </c>
      <c r="H10" s="37">
        <v>6</v>
      </c>
      <c r="I10" s="37">
        <v>6</v>
      </c>
      <c r="J10" s="37">
        <v>4</v>
      </c>
      <c r="K10" s="37"/>
      <c r="L10" s="48">
        <f>M10</f>
        <v>35</v>
      </c>
      <c r="M10" s="48">
        <f>SUM(C10:K10)</f>
        <v>35</v>
      </c>
      <c r="N10" s="48">
        <f>COUNTA(C10:K10)</f>
        <v>6</v>
      </c>
      <c r="O10" s="140"/>
    </row>
    <row r="11" spans="1:14" s="19" customFormat="1" ht="12.75">
      <c r="A11" s="46"/>
      <c r="B11" s="122"/>
      <c r="C11" s="133"/>
      <c r="D11" s="37"/>
      <c r="E11" s="37"/>
      <c r="F11" s="37"/>
      <c r="G11" s="37"/>
      <c r="H11" s="37"/>
      <c r="I11" s="37"/>
      <c r="J11" s="37"/>
      <c r="K11" s="37"/>
      <c r="L11" s="48"/>
      <c r="M11" s="48"/>
      <c r="N11" s="48"/>
    </row>
    <row r="12" spans="1:14" ht="12.75">
      <c r="A12" s="146"/>
      <c r="B12" s="145" t="s">
        <v>83</v>
      </c>
      <c r="C12" s="133"/>
      <c r="D12" s="37">
        <v>5</v>
      </c>
      <c r="E12" s="37">
        <v>7</v>
      </c>
      <c r="F12" s="37">
        <v>5</v>
      </c>
      <c r="G12" s="37"/>
      <c r="H12" s="132"/>
      <c r="I12" s="37"/>
      <c r="J12" s="37"/>
      <c r="K12" s="37">
        <v>3</v>
      </c>
      <c r="L12" s="48"/>
      <c r="M12" s="48">
        <f aca="true" t="shared" si="0" ref="M12:M17">SUM(C12:K12)</f>
        <v>20</v>
      </c>
      <c r="N12" s="48">
        <f aca="true" t="shared" si="1" ref="N12:N17">COUNTA(C12:K12)</f>
        <v>4</v>
      </c>
    </row>
    <row r="13" spans="1:14" s="19" customFormat="1" ht="12.75">
      <c r="A13" s="146"/>
      <c r="B13" s="145" t="s">
        <v>89</v>
      </c>
      <c r="C13" s="133"/>
      <c r="D13" s="37"/>
      <c r="E13" s="37">
        <v>8</v>
      </c>
      <c r="F13" s="37"/>
      <c r="G13" s="37">
        <v>5</v>
      </c>
      <c r="H13" s="37">
        <v>2</v>
      </c>
      <c r="I13" s="37"/>
      <c r="J13" s="37"/>
      <c r="K13" s="37"/>
      <c r="L13" s="48"/>
      <c r="M13" s="48">
        <f t="shared" si="0"/>
        <v>15</v>
      </c>
      <c r="N13" s="48">
        <f t="shared" si="1"/>
        <v>3</v>
      </c>
    </row>
    <row r="14" spans="1:14" s="19" customFormat="1" ht="12.75">
      <c r="A14" s="146"/>
      <c r="B14" s="145" t="s">
        <v>87</v>
      </c>
      <c r="C14" s="133"/>
      <c r="D14" s="37"/>
      <c r="E14" s="37">
        <v>3</v>
      </c>
      <c r="F14" s="37"/>
      <c r="G14" s="37"/>
      <c r="H14" s="37">
        <v>3</v>
      </c>
      <c r="I14" s="37"/>
      <c r="J14" s="37">
        <v>5</v>
      </c>
      <c r="K14" s="37"/>
      <c r="L14" s="48"/>
      <c r="M14" s="48">
        <f t="shared" si="0"/>
        <v>11</v>
      </c>
      <c r="N14" s="48">
        <f t="shared" si="1"/>
        <v>3</v>
      </c>
    </row>
    <row r="15" spans="1:14" s="19" customFormat="1" ht="12.75">
      <c r="A15" s="146"/>
      <c r="B15" s="145" t="s">
        <v>98</v>
      </c>
      <c r="C15" s="133"/>
      <c r="D15" s="37"/>
      <c r="E15" s="37"/>
      <c r="F15" s="37"/>
      <c r="G15" s="37">
        <v>7</v>
      </c>
      <c r="H15" s="37"/>
      <c r="I15" s="37">
        <v>5</v>
      </c>
      <c r="J15" s="37"/>
      <c r="K15" s="37"/>
      <c r="L15" s="48"/>
      <c r="M15" s="48">
        <f>SUM(C15:K15)</f>
        <v>12</v>
      </c>
      <c r="N15" s="48">
        <f>COUNTA(C15:K15)</f>
        <v>2</v>
      </c>
    </row>
    <row r="16" spans="1:14" s="19" customFormat="1" ht="12.75">
      <c r="A16" s="146"/>
      <c r="B16" s="145" t="s">
        <v>97</v>
      </c>
      <c r="C16" s="133"/>
      <c r="D16" s="37"/>
      <c r="E16" s="37"/>
      <c r="F16" s="37">
        <v>4</v>
      </c>
      <c r="G16" s="37"/>
      <c r="H16" s="37"/>
      <c r="I16" s="37"/>
      <c r="J16" s="37"/>
      <c r="K16" s="37"/>
      <c r="L16" s="48"/>
      <c r="M16" s="48">
        <f t="shared" si="0"/>
        <v>4</v>
      </c>
      <c r="N16" s="48">
        <f t="shared" si="1"/>
        <v>1</v>
      </c>
    </row>
    <row r="17" spans="1:14" s="19" customFormat="1" ht="12.75">
      <c r="A17" s="146"/>
      <c r="B17" s="145" t="s">
        <v>84</v>
      </c>
      <c r="C17" s="133"/>
      <c r="D17" s="37">
        <v>6</v>
      </c>
      <c r="E17" s="37"/>
      <c r="F17" s="37"/>
      <c r="G17" s="37"/>
      <c r="H17" s="37"/>
      <c r="I17" s="37"/>
      <c r="J17" s="37"/>
      <c r="K17" s="37"/>
      <c r="L17" s="48"/>
      <c r="M17" s="48">
        <f t="shared" si="0"/>
        <v>6</v>
      </c>
      <c r="N17" s="48">
        <f t="shared" si="1"/>
        <v>1</v>
      </c>
    </row>
    <row r="18" spans="1:14" ht="13.5" thickBot="1">
      <c r="A18" s="23"/>
      <c r="B18" s="34"/>
      <c r="C18" s="50"/>
      <c r="D18" s="50"/>
      <c r="E18" s="50"/>
      <c r="F18" s="50"/>
      <c r="G18" s="50"/>
      <c r="H18" s="50"/>
      <c r="I18" s="50"/>
      <c r="J18" s="50"/>
      <c r="K18" s="51"/>
      <c r="L18" s="55"/>
      <c r="M18" s="56"/>
      <c r="N18" s="55"/>
    </row>
    <row r="20" spans="1:2" ht="12.75">
      <c r="A20" s="40"/>
      <c r="B20" s="122" t="s">
        <v>74</v>
      </c>
    </row>
    <row r="21" spans="1:2" ht="12.75">
      <c r="A21" s="101"/>
      <c r="B21" s="13" t="s">
        <v>32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.75"/>
  <cols>
    <col min="1" max="1" width="4.7109375" style="0" customWidth="1"/>
    <col min="2" max="2" width="24.421875" style="0" customWidth="1"/>
    <col min="3" max="3" width="4.28125" style="3" bestFit="1" customWidth="1"/>
    <col min="4" max="4" width="4.7109375" style="0" bestFit="1" customWidth="1"/>
    <col min="5" max="5" width="4.421875" style="0" bestFit="1" customWidth="1"/>
    <col min="6" max="6" width="4.7109375" style="52" customWidth="1"/>
    <col min="7" max="7" width="4.7109375" style="0" customWidth="1"/>
    <col min="8" max="8" width="4.7109375" style="3" bestFit="1" customWidth="1"/>
    <col min="9" max="10" width="4.7109375" style="0" bestFit="1" customWidth="1"/>
    <col min="11" max="11" width="6.28125" style="0" bestFit="1" customWidth="1"/>
    <col min="12" max="12" width="5.140625" style="0" bestFit="1" customWidth="1"/>
    <col min="13" max="13" width="5.421875" style="3" customWidth="1"/>
    <col min="14" max="14" width="6.00390625" style="3" bestFit="1" customWidth="1"/>
    <col min="15" max="15" width="6.421875" style="3" bestFit="1" customWidth="1"/>
    <col min="16" max="16" width="6.421875" style="3" customWidth="1"/>
    <col min="17" max="17" width="6.140625" style="0" bestFit="1" customWidth="1"/>
  </cols>
  <sheetData>
    <row r="1" ht="30">
      <c r="A1" s="22" t="s">
        <v>71</v>
      </c>
    </row>
    <row r="2" ht="22.5">
      <c r="A2" s="8" t="s">
        <v>2</v>
      </c>
    </row>
    <row r="3" ht="12.75">
      <c r="A3" s="38"/>
    </row>
    <row r="4" spans="3:13" ht="13.5" thickBot="1"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7" s="25" customFormat="1" ht="14.25" thickBot="1">
      <c r="A5" s="93" t="s">
        <v>15</v>
      </c>
      <c r="B5" s="94" t="s">
        <v>31</v>
      </c>
      <c r="C5" s="77" t="s">
        <v>59</v>
      </c>
      <c r="D5" s="77" t="s">
        <v>60</v>
      </c>
      <c r="E5" s="77" t="s">
        <v>61</v>
      </c>
      <c r="F5" s="77" t="s">
        <v>26</v>
      </c>
      <c r="G5" s="77" t="s">
        <v>63</v>
      </c>
      <c r="H5" s="77" t="s">
        <v>62</v>
      </c>
      <c r="I5" s="77" t="s">
        <v>64</v>
      </c>
      <c r="J5" s="77" t="s">
        <v>65</v>
      </c>
      <c r="K5" s="89" t="s">
        <v>66</v>
      </c>
      <c r="L5" s="78" t="s">
        <v>67</v>
      </c>
      <c r="M5" s="77" t="s">
        <v>27</v>
      </c>
      <c r="N5" s="91" t="s">
        <v>75</v>
      </c>
      <c r="O5" s="42" t="s">
        <v>1</v>
      </c>
      <c r="P5" s="81" t="s">
        <v>13</v>
      </c>
      <c r="Q5" s="140"/>
    </row>
    <row r="6" spans="1:17" ht="15">
      <c r="A6" s="162">
        <v>1</v>
      </c>
      <c r="B6" s="166" t="s">
        <v>21</v>
      </c>
      <c r="C6" s="137">
        <v>1</v>
      </c>
      <c r="D6" s="27">
        <v>2</v>
      </c>
      <c r="E6" s="27">
        <v>3</v>
      </c>
      <c r="F6" s="27">
        <v>2</v>
      </c>
      <c r="G6" s="27">
        <v>5</v>
      </c>
      <c r="H6" s="27">
        <v>3</v>
      </c>
      <c r="I6" s="27">
        <v>6</v>
      </c>
      <c r="J6" s="27">
        <v>3</v>
      </c>
      <c r="K6" s="37">
        <v>2</v>
      </c>
      <c r="L6" s="137">
        <v>1</v>
      </c>
      <c r="M6" s="137">
        <v>1</v>
      </c>
      <c r="N6" s="170">
        <f>O6-I6-G6-H6</f>
        <v>15</v>
      </c>
      <c r="O6" s="68">
        <f>SUM(C6:M6)</f>
        <v>29</v>
      </c>
      <c r="P6" s="68">
        <f>COUNTA(C6:M6)</f>
        <v>11</v>
      </c>
      <c r="Q6" s="3"/>
    </row>
    <row r="7" spans="1:18" ht="15">
      <c r="A7" s="162">
        <v>2</v>
      </c>
      <c r="B7" s="166" t="s">
        <v>36</v>
      </c>
      <c r="C7" s="27">
        <v>2</v>
      </c>
      <c r="D7" s="27">
        <v>3</v>
      </c>
      <c r="E7" s="27"/>
      <c r="F7" s="27">
        <v>3</v>
      </c>
      <c r="G7" s="27">
        <v>2</v>
      </c>
      <c r="H7" s="27">
        <v>2</v>
      </c>
      <c r="I7" s="27">
        <v>4</v>
      </c>
      <c r="J7" s="27">
        <v>4</v>
      </c>
      <c r="K7" s="137">
        <v>1</v>
      </c>
      <c r="L7" s="27">
        <v>2</v>
      </c>
      <c r="M7" s="27">
        <v>2</v>
      </c>
      <c r="N7" s="169">
        <f>O7-J7-I7</f>
        <v>17</v>
      </c>
      <c r="O7" s="68">
        <f>SUM(C7:M7)</f>
        <v>25</v>
      </c>
      <c r="P7" s="68">
        <f>COUNTA(C7:M7)</f>
        <v>10</v>
      </c>
      <c r="Q7" s="3"/>
      <c r="R7" s="90"/>
    </row>
    <row r="8" spans="1:18" ht="12.75">
      <c r="A8" s="127"/>
      <c r="B8" s="39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68"/>
      <c r="O8" s="68"/>
      <c r="P8" s="68"/>
      <c r="Q8" s="3"/>
      <c r="R8" s="90"/>
    </row>
    <row r="9" spans="1:17" ht="12.75">
      <c r="A9" s="143"/>
      <c r="B9" s="145" t="s">
        <v>9</v>
      </c>
      <c r="C9" s="27"/>
      <c r="D9" s="27"/>
      <c r="E9" s="137">
        <v>1</v>
      </c>
      <c r="F9" s="27">
        <v>4</v>
      </c>
      <c r="G9" s="27"/>
      <c r="H9" s="137">
        <v>1</v>
      </c>
      <c r="I9" s="137">
        <v>1</v>
      </c>
      <c r="J9" s="27">
        <v>2</v>
      </c>
      <c r="K9" s="27"/>
      <c r="L9" s="27">
        <v>4</v>
      </c>
      <c r="M9" s="168">
        <v>3</v>
      </c>
      <c r="N9" s="156"/>
      <c r="O9" s="68">
        <f aca="true" t="shared" si="0" ref="O9:O14">SUM(C9:M9)</f>
        <v>16</v>
      </c>
      <c r="P9" s="68">
        <f aca="true" t="shared" si="1" ref="P9:P14">COUNTA(C9:M9)</f>
        <v>7</v>
      </c>
      <c r="Q9" s="3"/>
    </row>
    <row r="10" spans="1:17" ht="12.75">
      <c r="A10" s="143"/>
      <c r="B10" s="145" t="s">
        <v>85</v>
      </c>
      <c r="C10" s="27"/>
      <c r="D10" s="27"/>
      <c r="E10" s="27">
        <v>4</v>
      </c>
      <c r="F10" s="27">
        <v>5</v>
      </c>
      <c r="G10" s="137">
        <v>1</v>
      </c>
      <c r="H10" s="27"/>
      <c r="I10" s="27">
        <v>5</v>
      </c>
      <c r="J10" s="27"/>
      <c r="K10" s="27"/>
      <c r="L10" s="27"/>
      <c r="M10" s="29"/>
      <c r="N10" s="120"/>
      <c r="O10" s="68">
        <f t="shared" si="0"/>
        <v>15</v>
      </c>
      <c r="P10" s="68">
        <f t="shared" si="1"/>
        <v>4</v>
      </c>
      <c r="Q10" s="3"/>
    </row>
    <row r="11" spans="1:17" ht="12.75">
      <c r="A11" s="143"/>
      <c r="B11" s="145" t="s">
        <v>22</v>
      </c>
      <c r="C11" s="27"/>
      <c r="D11" s="27"/>
      <c r="E11" s="27">
        <v>2</v>
      </c>
      <c r="F11" s="27">
        <v>6</v>
      </c>
      <c r="G11" s="27">
        <v>4</v>
      </c>
      <c r="H11" s="27">
        <v>4</v>
      </c>
      <c r="I11" s="27"/>
      <c r="J11" s="125"/>
      <c r="K11" s="27"/>
      <c r="L11" s="27"/>
      <c r="M11" s="29"/>
      <c r="N11" s="136"/>
      <c r="O11" s="68">
        <f t="shared" si="0"/>
        <v>16</v>
      </c>
      <c r="P11" s="68">
        <f t="shared" si="1"/>
        <v>4</v>
      </c>
      <c r="Q11" s="3"/>
    </row>
    <row r="12" spans="1:16" ht="12.75">
      <c r="A12" s="143"/>
      <c r="B12" s="145" t="s">
        <v>99</v>
      </c>
      <c r="C12" s="27"/>
      <c r="D12" s="27"/>
      <c r="E12" s="27"/>
      <c r="F12" s="27"/>
      <c r="G12" s="27"/>
      <c r="H12" s="27"/>
      <c r="I12" s="27">
        <v>2</v>
      </c>
      <c r="J12" s="137">
        <v>1</v>
      </c>
      <c r="K12" s="27"/>
      <c r="L12" s="27">
        <v>3</v>
      </c>
      <c r="M12" s="27"/>
      <c r="N12" s="120"/>
      <c r="O12" s="68">
        <f t="shared" si="0"/>
        <v>6</v>
      </c>
      <c r="P12" s="68">
        <f t="shared" si="1"/>
        <v>3</v>
      </c>
    </row>
    <row r="13" spans="1:16" ht="12.75">
      <c r="A13" s="143"/>
      <c r="B13" s="144" t="s">
        <v>79</v>
      </c>
      <c r="C13" s="27"/>
      <c r="D13" s="137">
        <v>1</v>
      </c>
      <c r="E13" s="27"/>
      <c r="F13" s="27"/>
      <c r="G13" s="27">
        <v>3</v>
      </c>
      <c r="H13" s="27"/>
      <c r="I13" s="27">
        <v>3</v>
      </c>
      <c r="J13" s="27"/>
      <c r="K13" s="27"/>
      <c r="L13" s="27"/>
      <c r="M13" s="27"/>
      <c r="N13" s="120"/>
      <c r="O13" s="68">
        <f t="shared" si="0"/>
        <v>7</v>
      </c>
      <c r="P13" s="68">
        <f t="shared" si="1"/>
        <v>3</v>
      </c>
    </row>
    <row r="14" spans="1:16" s="19" customFormat="1" ht="12.75">
      <c r="A14" s="143"/>
      <c r="B14" s="145" t="s">
        <v>90</v>
      </c>
      <c r="C14" s="27"/>
      <c r="D14" s="27"/>
      <c r="E14" s="27"/>
      <c r="F14" s="137">
        <v>1</v>
      </c>
      <c r="G14" s="27"/>
      <c r="H14" s="27"/>
      <c r="I14" s="27"/>
      <c r="J14" s="27"/>
      <c r="K14" s="27"/>
      <c r="L14" s="27"/>
      <c r="M14" s="29"/>
      <c r="N14" s="48"/>
      <c r="O14" s="68">
        <f t="shared" si="0"/>
        <v>1</v>
      </c>
      <c r="P14" s="68">
        <f t="shared" si="1"/>
        <v>1</v>
      </c>
    </row>
    <row r="15" spans="1:16" ht="13.5" thickBot="1">
      <c r="A15" s="47"/>
      <c r="B15" s="34"/>
      <c r="C15" s="28"/>
      <c r="D15" s="34"/>
      <c r="E15" s="34"/>
      <c r="F15" s="34"/>
      <c r="G15" s="34"/>
      <c r="H15" s="28"/>
      <c r="I15" s="28"/>
      <c r="J15" s="34"/>
      <c r="K15" s="34"/>
      <c r="L15" s="34"/>
      <c r="M15" s="30"/>
      <c r="N15" s="55"/>
      <c r="O15" s="55"/>
      <c r="P15" s="55"/>
    </row>
    <row r="16" spans="1:11" ht="15">
      <c r="A16" s="18"/>
      <c r="B16" s="14"/>
      <c r="I16" s="10"/>
      <c r="J16" s="9"/>
      <c r="K16" s="9"/>
    </row>
    <row r="17" spans="1:11" ht="15">
      <c r="A17" s="40"/>
      <c r="B17" s="122" t="s">
        <v>72</v>
      </c>
      <c r="I17" s="10"/>
      <c r="J17" s="9"/>
      <c r="K17" s="9"/>
    </row>
    <row r="18" spans="1:11" ht="15">
      <c r="A18" s="101"/>
      <c r="B18" s="13" t="s">
        <v>32</v>
      </c>
      <c r="I18" s="10"/>
      <c r="J18" s="9"/>
      <c r="K18" s="9"/>
    </row>
    <row r="19" spans="9:11" ht="15">
      <c r="I19" s="10"/>
      <c r="J19" s="9"/>
      <c r="K19" s="9"/>
    </row>
    <row r="20" spans="9:11" ht="15">
      <c r="I20" s="10"/>
      <c r="J20" s="9"/>
      <c r="K20" s="9"/>
    </row>
    <row r="21" spans="9:11" ht="15">
      <c r="I21" s="10"/>
      <c r="J21" s="9"/>
      <c r="K21" s="9"/>
    </row>
    <row r="22" spans="9:11" ht="15">
      <c r="I22" s="10"/>
      <c r="J22" s="9"/>
      <c r="K22" s="9"/>
    </row>
    <row r="23" spans="9:11" ht="15">
      <c r="I23" s="10"/>
      <c r="J23" s="9"/>
      <c r="K23" s="9"/>
    </row>
  </sheetData>
  <sheetProtection/>
  <printOptions/>
  <pageMargins left="0.75" right="0.75" top="1" bottom="1" header="0.5" footer="0.5"/>
  <pageSetup fitToHeight="1" fitToWidth="1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109375" defaultRowHeight="12.75"/>
  <cols>
    <col min="1" max="1" width="5.28125" style="3" customWidth="1"/>
    <col min="2" max="2" width="23.7109375" style="0" customWidth="1"/>
    <col min="3" max="13" width="5.00390625" style="3" customWidth="1"/>
    <col min="14" max="14" width="6.00390625" style="3" bestFit="1" customWidth="1"/>
    <col min="15" max="15" width="6.421875" style="3" customWidth="1"/>
    <col min="16" max="16" width="6.421875" style="4" bestFit="1" customWidth="1"/>
    <col min="17" max="17" width="6.140625" style="0" bestFit="1" customWidth="1"/>
  </cols>
  <sheetData>
    <row r="1" ht="30">
      <c r="A1" s="22" t="s">
        <v>71</v>
      </c>
    </row>
    <row r="2" ht="22.5">
      <c r="A2" s="8" t="s">
        <v>3</v>
      </c>
    </row>
    <row r="3" ht="12.75">
      <c r="A3" s="38"/>
    </row>
    <row r="4" spans="3:13" ht="13.5" thickBot="1">
      <c r="C4"/>
      <c r="D4"/>
      <c r="E4"/>
      <c r="F4"/>
      <c r="G4"/>
      <c r="H4"/>
      <c r="I4"/>
      <c r="J4"/>
      <c r="K4"/>
      <c r="L4"/>
      <c r="M4"/>
    </row>
    <row r="5" spans="1:17" s="25" customFormat="1" ht="13.5" thickBot="1">
      <c r="A5" s="36" t="s">
        <v>15</v>
      </c>
      <c r="B5" s="121" t="s">
        <v>31</v>
      </c>
      <c r="C5" s="77" t="s">
        <v>59</v>
      </c>
      <c r="D5" s="77" t="s">
        <v>60</v>
      </c>
      <c r="E5" s="77" t="s">
        <v>61</v>
      </c>
      <c r="F5" s="77" t="s">
        <v>26</v>
      </c>
      <c r="G5" s="77" t="s">
        <v>63</v>
      </c>
      <c r="H5" s="77" t="s">
        <v>62</v>
      </c>
      <c r="I5" s="77" t="s">
        <v>64</v>
      </c>
      <c r="J5" s="77" t="s">
        <v>65</v>
      </c>
      <c r="K5" s="77" t="s">
        <v>66</v>
      </c>
      <c r="L5" s="77" t="s">
        <v>67</v>
      </c>
      <c r="M5" s="95" t="s">
        <v>27</v>
      </c>
      <c r="N5" s="100" t="s">
        <v>75</v>
      </c>
      <c r="O5" s="43" t="s">
        <v>1</v>
      </c>
      <c r="P5" s="44" t="s">
        <v>13</v>
      </c>
      <c r="Q5" s="123"/>
    </row>
    <row r="6" spans="1:17" ht="15">
      <c r="A6" s="163">
        <v>1</v>
      </c>
      <c r="B6" s="164" t="s">
        <v>58</v>
      </c>
      <c r="C6" s="103"/>
      <c r="D6" s="103">
        <v>4</v>
      </c>
      <c r="E6" s="103">
        <v>10</v>
      </c>
      <c r="F6" s="103">
        <v>9</v>
      </c>
      <c r="G6" s="103">
        <v>2</v>
      </c>
      <c r="H6" s="157">
        <v>6</v>
      </c>
      <c r="I6" s="103">
        <v>2</v>
      </c>
      <c r="J6" s="103">
        <v>2</v>
      </c>
      <c r="K6" s="141">
        <v>1</v>
      </c>
      <c r="L6" s="103">
        <v>2</v>
      </c>
      <c r="M6" s="103">
        <v>5</v>
      </c>
      <c r="N6" s="138">
        <f>O6-E6-F6</f>
        <v>24</v>
      </c>
      <c r="O6" s="88">
        <f>SUM(C6:M6)</f>
        <v>43</v>
      </c>
      <c r="P6" s="138">
        <f>COUNTA(C6:M6)</f>
        <v>10</v>
      </c>
      <c r="Q6" s="3"/>
    </row>
    <row r="7" spans="1:17" ht="15">
      <c r="A7" s="173">
        <v>2</v>
      </c>
      <c r="B7" s="174" t="s">
        <v>10</v>
      </c>
      <c r="C7" s="117">
        <v>3</v>
      </c>
      <c r="D7" s="137">
        <v>1</v>
      </c>
      <c r="E7" s="37"/>
      <c r="F7" s="37">
        <v>5</v>
      </c>
      <c r="G7" s="37">
        <v>4</v>
      </c>
      <c r="H7" s="158">
        <v>5</v>
      </c>
      <c r="I7" s="117">
        <v>5</v>
      </c>
      <c r="J7" s="137">
        <v>1</v>
      </c>
      <c r="K7" s="117">
        <v>7</v>
      </c>
      <c r="L7" s="117"/>
      <c r="M7" s="117">
        <v>2</v>
      </c>
      <c r="N7" s="171">
        <f>O7-K7</f>
        <v>26</v>
      </c>
      <c r="O7" s="48">
        <f>SUM(C7:M7)</f>
        <v>33</v>
      </c>
      <c r="P7" s="54">
        <f>COUNTA(C7:M7)</f>
        <v>9</v>
      </c>
      <c r="Q7" s="3"/>
    </row>
    <row r="8" spans="1:17" ht="15" thickBot="1">
      <c r="A8" s="175"/>
      <c r="B8" s="176" t="s">
        <v>45</v>
      </c>
      <c r="C8" s="28">
        <v>9</v>
      </c>
      <c r="D8" s="28">
        <v>9</v>
      </c>
      <c r="E8" s="28">
        <v>11</v>
      </c>
      <c r="F8" s="28">
        <v>3</v>
      </c>
      <c r="G8" s="28">
        <v>3</v>
      </c>
      <c r="H8" s="53">
        <v>7</v>
      </c>
      <c r="I8" s="177">
        <v>1</v>
      </c>
      <c r="J8" s="28">
        <v>4</v>
      </c>
      <c r="K8" s="28">
        <v>6</v>
      </c>
      <c r="L8" s="177">
        <v>1</v>
      </c>
      <c r="M8" s="177">
        <v>1</v>
      </c>
      <c r="N8" s="178"/>
      <c r="O8" s="75">
        <f>SUM(C8:M8)</f>
        <v>55</v>
      </c>
      <c r="P8" s="55">
        <f>COUNTA(C8:M8)</f>
        <v>11</v>
      </c>
      <c r="Q8" s="3"/>
    </row>
    <row r="9" spans="1:17" ht="12.75">
      <c r="A9" s="104">
        <v>4</v>
      </c>
      <c r="B9" s="172" t="s">
        <v>6</v>
      </c>
      <c r="C9" s="27">
        <v>2</v>
      </c>
      <c r="D9" s="123">
        <v>6</v>
      </c>
      <c r="E9" s="37">
        <v>9</v>
      </c>
      <c r="F9" s="37">
        <v>6</v>
      </c>
      <c r="G9" s="142"/>
      <c r="H9" s="27">
        <v>9</v>
      </c>
      <c r="I9" s="37"/>
      <c r="J9" s="27">
        <v>3</v>
      </c>
      <c r="K9" s="123">
        <v>2</v>
      </c>
      <c r="L9" s="27">
        <v>6</v>
      </c>
      <c r="M9" s="27">
        <v>3</v>
      </c>
      <c r="N9" s="48">
        <f>O9-H9</f>
        <v>37</v>
      </c>
      <c r="O9" s="48">
        <f>SUM(C9:M9)</f>
        <v>46</v>
      </c>
      <c r="P9" s="54">
        <f>COUNTA(C9:M9)</f>
        <v>9</v>
      </c>
      <c r="Q9" s="3"/>
    </row>
    <row r="10" spans="1:17" ht="12.75">
      <c r="A10" s="104">
        <v>5</v>
      </c>
      <c r="B10" s="172" t="s">
        <v>11</v>
      </c>
      <c r="C10" s="27"/>
      <c r="D10" s="27">
        <v>7</v>
      </c>
      <c r="E10" s="37">
        <v>8</v>
      </c>
      <c r="F10" s="137">
        <v>1</v>
      </c>
      <c r="G10" s="137">
        <v>1</v>
      </c>
      <c r="H10" s="98">
        <v>3</v>
      </c>
      <c r="I10" s="27">
        <v>9</v>
      </c>
      <c r="J10" s="27">
        <v>12</v>
      </c>
      <c r="K10" s="27">
        <v>10</v>
      </c>
      <c r="L10" s="27">
        <v>5</v>
      </c>
      <c r="M10" s="123">
        <v>4</v>
      </c>
      <c r="N10" s="48">
        <f>O10-J10-K10</f>
        <v>38</v>
      </c>
      <c r="O10" s="48">
        <f>SUM(C10:M10)</f>
        <v>60</v>
      </c>
      <c r="P10" s="54">
        <f>COUNTA(C10:M10)</f>
        <v>10</v>
      </c>
      <c r="Q10" s="3"/>
    </row>
    <row r="11" spans="1:17" ht="12.75">
      <c r="A11" s="104">
        <v>6</v>
      </c>
      <c r="B11" s="172" t="s">
        <v>69</v>
      </c>
      <c r="C11" s="27">
        <v>6</v>
      </c>
      <c r="D11" s="27"/>
      <c r="E11" s="37">
        <v>2</v>
      </c>
      <c r="F11" s="37">
        <v>10</v>
      </c>
      <c r="G11" s="37">
        <v>9</v>
      </c>
      <c r="H11" s="137">
        <v>1</v>
      </c>
      <c r="I11" s="27"/>
      <c r="J11" s="27">
        <v>8</v>
      </c>
      <c r="K11" s="27">
        <v>4</v>
      </c>
      <c r="L11" s="123">
        <v>4</v>
      </c>
      <c r="M11" s="27">
        <v>6</v>
      </c>
      <c r="N11" s="48">
        <f>O11-F11</f>
        <v>40</v>
      </c>
      <c r="O11" s="48">
        <f>SUM(C11:M11)</f>
        <v>50</v>
      </c>
      <c r="P11" s="54">
        <f>COUNTA(C11:M11)</f>
        <v>9</v>
      </c>
      <c r="Q11" s="3"/>
    </row>
    <row r="12" spans="1:17" ht="12.75">
      <c r="A12" s="127">
        <v>7</v>
      </c>
      <c r="B12" s="172" t="s">
        <v>23</v>
      </c>
      <c r="C12" s="117">
        <v>8</v>
      </c>
      <c r="D12" s="117">
        <v>2</v>
      </c>
      <c r="E12" s="37">
        <v>3</v>
      </c>
      <c r="F12" s="37">
        <v>11</v>
      </c>
      <c r="G12" s="37"/>
      <c r="H12" s="108"/>
      <c r="I12" s="27">
        <v>6</v>
      </c>
      <c r="J12" s="27">
        <v>5</v>
      </c>
      <c r="K12" s="27">
        <v>3</v>
      </c>
      <c r="L12" s="27">
        <v>7</v>
      </c>
      <c r="M12" s="27"/>
      <c r="N12" s="120">
        <f>O12</f>
        <v>45</v>
      </c>
      <c r="O12" s="72">
        <f>SUM(C12:M12)</f>
        <v>45</v>
      </c>
      <c r="P12" s="68">
        <f>COUNTA(C12:M12)</f>
        <v>8</v>
      </c>
      <c r="Q12" s="3"/>
    </row>
    <row r="13" spans="1:17" ht="12.75">
      <c r="A13" s="127">
        <v>8</v>
      </c>
      <c r="B13" s="122" t="s">
        <v>38</v>
      </c>
      <c r="C13" s="27">
        <v>5</v>
      </c>
      <c r="D13" s="27">
        <v>10</v>
      </c>
      <c r="E13" s="27">
        <v>4</v>
      </c>
      <c r="F13" s="27">
        <v>7</v>
      </c>
      <c r="G13" s="27">
        <v>8</v>
      </c>
      <c r="H13" s="98"/>
      <c r="I13" s="27">
        <v>3</v>
      </c>
      <c r="J13" s="27">
        <v>9</v>
      </c>
      <c r="K13" s="27"/>
      <c r="L13" s="123">
        <v>3</v>
      </c>
      <c r="M13" s="123">
        <v>7</v>
      </c>
      <c r="N13" s="109">
        <f>O13-D13</f>
        <v>46</v>
      </c>
      <c r="O13" s="48">
        <f>SUM(C13:M13)</f>
        <v>56</v>
      </c>
      <c r="P13" s="54">
        <f>COUNTA(C13:M13)</f>
        <v>9</v>
      </c>
      <c r="Q13" s="3"/>
    </row>
    <row r="14" spans="1:17" ht="12.75">
      <c r="A14" s="127">
        <v>9</v>
      </c>
      <c r="B14" s="172" t="s">
        <v>40</v>
      </c>
      <c r="C14" s="27">
        <v>10</v>
      </c>
      <c r="D14" s="123">
        <v>12</v>
      </c>
      <c r="E14" s="137">
        <v>1</v>
      </c>
      <c r="F14" s="123">
        <v>4</v>
      </c>
      <c r="G14" s="27">
        <v>6</v>
      </c>
      <c r="H14" s="98">
        <v>8</v>
      </c>
      <c r="I14" s="123">
        <v>4</v>
      </c>
      <c r="J14" s="123">
        <v>7</v>
      </c>
      <c r="K14" s="27">
        <v>8</v>
      </c>
      <c r="L14" s="27"/>
      <c r="M14" s="27"/>
      <c r="N14" s="54">
        <f>O14-D14</f>
        <v>48</v>
      </c>
      <c r="O14" s="48">
        <f>SUM(C14:M14)</f>
        <v>60</v>
      </c>
      <c r="P14" s="54">
        <f>COUNTA(C14:M14)</f>
        <v>9</v>
      </c>
      <c r="Q14" s="3"/>
    </row>
    <row r="15" spans="1:17" ht="12.75">
      <c r="A15" s="127">
        <v>10</v>
      </c>
      <c r="B15" s="172" t="s">
        <v>37</v>
      </c>
      <c r="C15" s="137">
        <v>1</v>
      </c>
      <c r="D15" s="27">
        <v>8</v>
      </c>
      <c r="E15" s="27">
        <v>7</v>
      </c>
      <c r="F15" s="27">
        <v>8</v>
      </c>
      <c r="G15" s="27">
        <v>7</v>
      </c>
      <c r="H15" s="98">
        <v>10</v>
      </c>
      <c r="I15" s="27"/>
      <c r="J15" s="123">
        <v>11</v>
      </c>
      <c r="K15" s="37">
        <v>9</v>
      </c>
      <c r="L15" s="27">
        <v>8</v>
      </c>
      <c r="M15" s="108"/>
      <c r="N15" s="109">
        <f>O15-J15</f>
        <v>58</v>
      </c>
      <c r="O15" s="48">
        <f>SUM(C15:M15)</f>
        <v>69</v>
      </c>
      <c r="P15" s="54">
        <f>COUNTA(C15:M15)</f>
        <v>9</v>
      </c>
      <c r="Q15" s="3"/>
    </row>
    <row r="16" spans="1:17" ht="12.75">
      <c r="A16" s="127">
        <v>11</v>
      </c>
      <c r="B16" s="172" t="s">
        <v>46</v>
      </c>
      <c r="C16" s="123">
        <v>7</v>
      </c>
      <c r="D16" s="27">
        <v>11</v>
      </c>
      <c r="E16" s="27">
        <v>6</v>
      </c>
      <c r="F16" s="27">
        <v>12</v>
      </c>
      <c r="G16" s="98">
        <v>10</v>
      </c>
      <c r="H16" s="27">
        <v>2</v>
      </c>
      <c r="I16" s="27">
        <v>7</v>
      </c>
      <c r="J16" s="27">
        <v>10</v>
      </c>
      <c r="K16" s="27"/>
      <c r="L16" s="27"/>
      <c r="M16" s="27">
        <v>8</v>
      </c>
      <c r="N16" s="48">
        <f>O16-F16</f>
        <v>61</v>
      </c>
      <c r="O16" s="48">
        <f>SUM(C16:M16)</f>
        <v>73</v>
      </c>
      <c r="P16" s="54">
        <f>COUNTA(C16:M16)</f>
        <v>9</v>
      </c>
      <c r="Q16" s="3"/>
    </row>
    <row r="17" spans="1:16" ht="12.75">
      <c r="A17" s="127"/>
      <c r="B17" s="39"/>
      <c r="C17" s="27"/>
      <c r="D17" s="27"/>
      <c r="E17" s="27"/>
      <c r="F17" s="27"/>
      <c r="G17" s="27"/>
      <c r="H17" s="98"/>
      <c r="I17" s="27"/>
      <c r="J17" s="27"/>
      <c r="K17" s="27"/>
      <c r="L17" s="108"/>
      <c r="M17" s="108"/>
      <c r="N17" s="109"/>
      <c r="O17" s="48"/>
      <c r="P17" s="54"/>
    </row>
    <row r="18" spans="1:17" ht="12.75">
      <c r="A18" s="147"/>
      <c r="B18" s="159" t="s">
        <v>24</v>
      </c>
      <c r="C18" s="27">
        <v>4</v>
      </c>
      <c r="D18" s="27"/>
      <c r="E18" s="27">
        <v>5</v>
      </c>
      <c r="F18" s="27"/>
      <c r="G18" s="37">
        <v>5</v>
      </c>
      <c r="H18" s="98">
        <v>4</v>
      </c>
      <c r="I18" s="27"/>
      <c r="J18" s="27">
        <v>6</v>
      </c>
      <c r="K18" s="27">
        <v>5</v>
      </c>
      <c r="L18" s="27"/>
      <c r="M18" s="27"/>
      <c r="N18" s="124"/>
      <c r="O18" s="48">
        <f>SUM(C18:M18)</f>
        <v>29</v>
      </c>
      <c r="P18" s="54">
        <f>COUNTA(C18:M18)</f>
        <v>6</v>
      </c>
      <c r="Q18" s="3"/>
    </row>
    <row r="19" spans="1:16" ht="12.75">
      <c r="A19" s="143"/>
      <c r="B19" s="145" t="s">
        <v>91</v>
      </c>
      <c r="C19" s="27"/>
      <c r="D19" s="27"/>
      <c r="E19" s="27"/>
      <c r="F19" s="27">
        <v>2</v>
      </c>
      <c r="G19" s="27"/>
      <c r="H19" s="98"/>
      <c r="I19" s="27">
        <v>8</v>
      </c>
      <c r="J19" s="27">
        <v>13</v>
      </c>
      <c r="K19" s="27"/>
      <c r="L19" s="27"/>
      <c r="M19" s="27"/>
      <c r="N19" s="102"/>
      <c r="O19" s="48">
        <f>SUM(C19:M19)</f>
        <v>23</v>
      </c>
      <c r="P19" s="54">
        <f>COUNTA(C19:M19)</f>
        <v>3</v>
      </c>
    </row>
    <row r="20" spans="1:16" ht="12.75">
      <c r="A20" s="143"/>
      <c r="B20" s="148" t="s">
        <v>68</v>
      </c>
      <c r="C20" s="27"/>
      <c r="D20" s="27">
        <v>3</v>
      </c>
      <c r="E20" s="27"/>
      <c r="F20" s="27"/>
      <c r="G20" s="27"/>
      <c r="H20" s="27"/>
      <c r="I20" s="27"/>
      <c r="J20" s="27"/>
      <c r="K20" s="108"/>
      <c r="L20" s="27"/>
      <c r="M20" s="27"/>
      <c r="N20" s="120"/>
      <c r="O20" s="48">
        <f>SUM(C20:M20)</f>
        <v>3</v>
      </c>
      <c r="P20" s="54">
        <f>COUNTA(C20:M20)</f>
        <v>1</v>
      </c>
    </row>
    <row r="21" spans="1:16" s="80" customFormat="1" ht="12.75">
      <c r="A21" s="147"/>
      <c r="B21" s="148" t="s">
        <v>35</v>
      </c>
      <c r="C21" s="27"/>
      <c r="D21" s="27">
        <v>5</v>
      </c>
      <c r="E21" s="108"/>
      <c r="F21" s="27"/>
      <c r="G21" s="27"/>
      <c r="H21" s="98"/>
      <c r="I21" s="27"/>
      <c r="J21" s="27"/>
      <c r="K21" s="27"/>
      <c r="L21" s="27"/>
      <c r="M21" s="27"/>
      <c r="N21" s="54"/>
      <c r="O21" s="48">
        <f>SUM(C21:M21)</f>
        <v>5</v>
      </c>
      <c r="P21" s="54">
        <f>COUNTA(C21:M21)</f>
        <v>1</v>
      </c>
    </row>
    <row r="22" spans="1:16" s="80" customFormat="1" ht="12.75">
      <c r="A22" s="46"/>
      <c r="B22" s="122"/>
      <c r="C22" s="27"/>
      <c r="D22" s="27"/>
      <c r="E22" s="27"/>
      <c r="F22" s="27"/>
      <c r="G22" s="27"/>
      <c r="H22" s="98"/>
      <c r="I22" s="27"/>
      <c r="J22" s="27"/>
      <c r="K22" s="27"/>
      <c r="L22" s="27"/>
      <c r="M22" s="27"/>
      <c r="N22" s="72"/>
      <c r="O22" s="72"/>
      <c r="P22" s="54"/>
    </row>
    <row r="23" spans="1:16" ht="13.5" thickBot="1">
      <c r="A23" s="62"/>
      <c r="B23" s="60"/>
      <c r="C23" s="28"/>
      <c r="D23" s="28"/>
      <c r="E23" s="28"/>
      <c r="F23" s="28"/>
      <c r="G23" s="28"/>
      <c r="H23" s="53"/>
      <c r="I23" s="28"/>
      <c r="J23" s="28"/>
      <c r="K23" s="28"/>
      <c r="L23" s="28"/>
      <c r="M23" s="28"/>
      <c r="N23" s="55"/>
      <c r="O23" s="55"/>
      <c r="P23" s="55"/>
    </row>
    <row r="25" spans="1:11" ht="13.5">
      <c r="A25" s="40"/>
      <c r="B25" s="155" t="s">
        <v>72</v>
      </c>
      <c r="J25" s="11"/>
      <c r="K25" s="12"/>
    </row>
    <row r="26" spans="1:11" ht="13.5">
      <c r="A26" s="17"/>
      <c r="B26" s="13" t="s">
        <v>32</v>
      </c>
      <c r="J26" s="11"/>
      <c r="K26" s="12"/>
    </row>
    <row r="27" spans="10:11" ht="13.5">
      <c r="J27" s="11"/>
      <c r="K27" s="12"/>
    </row>
    <row r="28" spans="10:11" ht="13.5">
      <c r="J28" s="11"/>
      <c r="K28" s="12"/>
    </row>
    <row r="29" spans="10:11" ht="13.5">
      <c r="J29" s="11"/>
      <c r="K29" s="12"/>
    </row>
  </sheetData>
  <sheetProtection/>
  <mergeCells count="2">
    <mergeCell ref="A7:A8"/>
    <mergeCell ref="N7:N8"/>
  </mergeCells>
  <printOptions/>
  <pageMargins left="0.75" right="0.75" top="1" bottom="1" header="0.5" footer="0.5"/>
  <pageSetup fitToHeight="1" fitToWidth="1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.75"/>
  <cols>
    <col min="1" max="1" width="3.7109375" style="3" bestFit="1" customWidth="1"/>
    <col min="2" max="2" width="23.8515625" style="0" customWidth="1"/>
    <col min="3" max="3" width="4.140625" style="0" bestFit="1" customWidth="1"/>
    <col min="4" max="4" width="5.00390625" style="0" bestFit="1" customWidth="1"/>
    <col min="5" max="5" width="4.421875" style="0" customWidth="1"/>
    <col min="6" max="6" width="5.00390625" style="52" customWidth="1"/>
    <col min="7" max="7" width="4.7109375" style="0" customWidth="1"/>
    <col min="8" max="10" width="5.00390625" style="0" bestFit="1" customWidth="1"/>
    <col min="11" max="11" width="4.421875" style="0" bestFit="1" customWidth="1"/>
    <col min="12" max="12" width="5.28125" style="0" bestFit="1" customWidth="1"/>
    <col min="13" max="13" width="5.7109375" style="0" customWidth="1"/>
    <col min="14" max="14" width="6.00390625" style="3" customWidth="1"/>
    <col min="15" max="16" width="6.421875" style="3" bestFit="1" customWidth="1"/>
    <col min="17" max="17" width="6.140625" style="0" bestFit="1" customWidth="1"/>
  </cols>
  <sheetData>
    <row r="1" ht="30">
      <c r="A1" s="22" t="s">
        <v>71</v>
      </c>
    </row>
    <row r="2" ht="22.5">
      <c r="A2" s="8" t="s">
        <v>4</v>
      </c>
    </row>
    <row r="3" ht="12.75">
      <c r="A3" s="38"/>
    </row>
    <row r="4" ht="13.5" thickBot="1">
      <c r="F4"/>
    </row>
    <row r="5" spans="1:17" s="25" customFormat="1" ht="13.5" thickBot="1">
      <c r="A5" s="84" t="s">
        <v>15</v>
      </c>
      <c r="B5" s="76" t="s">
        <v>31</v>
      </c>
      <c r="C5" s="77" t="s">
        <v>59</v>
      </c>
      <c r="D5" s="77" t="s">
        <v>60</v>
      </c>
      <c r="E5" s="77" t="s">
        <v>61</v>
      </c>
      <c r="F5" s="77" t="s">
        <v>26</v>
      </c>
      <c r="G5" s="77" t="s">
        <v>63</v>
      </c>
      <c r="H5" s="77" t="s">
        <v>62</v>
      </c>
      <c r="I5" s="77" t="s">
        <v>64</v>
      </c>
      <c r="J5" s="89" t="s">
        <v>65</v>
      </c>
      <c r="K5" s="77" t="s">
        <v>66</v>
      </c>
      <c r="L5" s="77" t="s">
        <v>67</v>
      </c>
      <c r="M5" s="77" t="s">
        <v>27</v>
      </c>
      <c r="N5" s="91" t="s">
        <v>75</v>
      </c>
      <c r="O5" s="81" t="s">
        <v>1</v>
      </c>
      <c r="P5" s="81" t="s">
        <v>13</v>
      </c>
      <c r="Q5" s="140"/>
    </row>
    <row r="6" spans="1:16" ht="15">
      <c r="A6" s="165">
        <v>1</v>
      </c>
      <c r="B6" s="166" t="s">
        <v>12</v>
      </c>
      <c r="C6" s="137">
        <v>1</v>
      </c>
      <c r="D6" s="137">
        <v>1</v>
      </c>
      <c r="E6" s="137">
        <v>1</v>
      </c>
      <c r="F6" s="27">
        <v>6</v>
      </c>
      <c r="G6" s="27">
        <v>4</v>
      </c>
      <c r="H6" s="137">
        <v>1</v>
      </c>
      <c r="I6" s="27">
        <v>4</v>
      </c>
      <c r="J6" s="137">
        <v>1</v>
      </c>
      <c r="K6" s="137">
        <v>1</v>
      </c>
      <c r="L6" s="123">
        <v>3</v>
      </c>
      <c r="M6" s="123">
        <v>3</v>
      </c>
      <c r="N6" s="179">
        <f>O6-F6-G6-I6</f>
        <v>12</v>
      </c>
      <c r="O6" s="48">
        <f>SUM(C6:M6)</f>
        <v>26</v>
      </c>
      <c r="P6" s="48">
        <f>COUNTA(C6:M6)</f>
        <v>11</v>
      </c>
    </row>
    <row r="7" spans="1:16" ht="15" customHeight="1">
      <c r="A7" s="162">
        <v>2</v>
      </c>
      <c r="B7" s="166" t="s">
        <v>70</v>
      </c>
      <c r="C7" s="108"/>
      <c r="D7" s="27">
        <v>2</v>
      </c>
      <c r="E7" s="27"/>
      <c r="F7" s="37">
        <v>7</v>
      </c>
      <c r="G7" s="37">
        <v>2</v>
      </c>
      <c r="H7" s="132"/>
      <c r="I7" s="137">
        <v>1</v>
      </c>
      <c r="J7" s="123">
        <v>3</v>
      </c>
      <c r="K7" s="27">
        <v>3</v>
      </c>
      <c r="L7" s="137">
        <v>1</v>
      </c>
      <c r="M7" s="137">
        <v>1</v>
      </c>
      <c r="N7" s="120">
        <f>O7</f>
        <v>20</v>
      </c>
      <c r="O7" s="48">
        <f>SUM(C7:M7)</f>
        <v>20</v>
      </c>
      <c r="P7" s="48">
        <f>COUNTA(C7:M7)</f>
        <v>8</v>
      </c>
    </row>
    <row r="8" spans="1:16" ht="15" customHeight="1">
      <c r="A8" s="127"/>
      <c r="B8" s="122"/>
      <c r="C8" s="108"/>
      <c r="D8" s="27"/>
      <c r="E8" s="27"/>
      <c r="F8" s="37"/>
      <c r="G8" s="37"/>
      <c r="H8" s="132"/>
      <c r="I8" s="132"/>
      <c r="J8" s="123"/>
      <c r="K8" s="132"/>
      <c r="L8" s="132"/>
      <c r="M8" s="132"/>
      <c r="N8" s="120"/>
      <c r="O8" s="48"/>
      <c r="P8" s="48"/>
    </row>
    <row r="9" spans="1:16" ht="15" customHeight="1">
      <c r="A9" s="143"/>
      <c r="B9" s="145" t="s">
        <v>0</v>
      </c>
      <c r="C9" s="117">
        <v>3</v>
      </c>
      <c r="D9" s="117">
        <v>4</v>
      </c>
      <c r="E9" s="117">
        <v>4</v>
      </c>
      <c r="F9" s="117">
        <v>3</v>
      </c>
      <c r="G9" s="117"/>
      <c r="H9" s="108"/>
      <c r="I9" s="123"/>
      <c r="J9" s="27">
        <v>6</v>
      </c>
      <c r="K9" s="27">
        <v>4</v>
      </c>
      <c r="L9" s="27"/>
      <c r="M9" s="27">
        <v>4</v>
      </c>
      <c r="N9" s="54"/>
      <c r="O9" s="48">
        <f>SUM(C9:M9)</f>
        <v>28</v>
      </c>
      <c r="P9" s="48">
        <f>COUNTA(C9:M9)</f>
        <v>7</v>
      </c>
    </row>
    <row r="10" spans="1:16" ht="15" customHeight="1">
      <c r="A10" s="143"/>
      <c r="B10" s="145" t="s">
        <v>80</v>
      </c>
      <c r="C10" s="117"/>
      <c r="D10" s="117">
        <v>3</v>
      </c>
      <c r="E10" s="117">
        <v>3</v>
      </c>
      <c r="F10" s="117">
        <v>5</v>
      </c>
      <c r="G10" s="117">
        <v>3</v>
      </c>
      <c r="H10" s="123">
        <v>2</v>
      </c>
      <c r="I10" s="123"/>
      <c r="J10" s="27"/>
      <c r="K10" s="27"/>
      <c r="L10" s="27">
        <v>2</v>
      </c>
      <c r="M10" s="27">
        <v>2</v>
      </c>
      <c r="N10" s="116"/>
      <c r="O10" s="48">
        <f aca="true" t="shared" si="0" ref="O10:O15">SUM(C10:M10)</f>
        <v>20</v>
      </c>
      <c r="P10" s="48">
        <f aca="true" t="shared" si="1" ref="P10:P15">COUNTA(C10:M10)</f>
        <v>7</v>
      </c>
    </row>
    <row r="11" spans="1:16" ht="12.75">
      <c r="A11" s="143"/>
      <c r="B11" s="145" t="s">
        <v>39</v>
      </c>
      <c r="C11" s="27">
        <v>2</v>
      </c>
      <c r="D11" s="27"/>
      <c r="E11" s="27"/>
      <c r="F11" s="27"/>
      <c r="G11" s="137">
        <v>1</v>
      </c>
      <c r="H11" s="27"/>
      <c r="I11" s="37">
        <v>2</v>
      </c>
      <c r="J11" s="37">
        <v>2</v>
      </c>
      <c r="K11" s="37">
        <v>2</v>
      </c>
      <c r="L11" s="27"/>
      <c r="M11" s="29"/>
      <c r="N11" s="54"/>
      <c r="O11" s="48">
        <f t="shared" si="0"/>
        <v>9</v>
      </c>
      <c r="P11" s="48">
        <f t="shared" si="1"/>
        <v>5</v>
      </c>
    </row>
    <row r="12" spans="1:16" ht="12.75">
      <c r="A12" s="143"/>
      <c r="B12" s="145" t="s">
        <v>92</v>
      </c>
      <c r="C12" s="27"/>
      <c r="D12" s="27"/>
      <c r="E12" s="27"/>
      <c r="F12" s="27">
        <v>2</v>
      </c>
      <c r="G12" s="132"/>
      <c r="H12" s="27">
        <v>3</v>
      </c>
      <c r="I12" s="27">
        <v>3</v>
      </c>
      <c r="J12" s="27">
        <v>5</v>
      </c>
      <c r="K12" s="27">
        <v>5</v>
      </c>
      <c r="L12" s="27"/>
      <c r="M12" s="29"/>
      <c r="N12" s="54"/>
      <c r="O12" s="48">
        <f>SUM(C12:M12)</f>
        <v>18</v>
      </c>
      <c r="P12" s="48">
        <f>COUNTA(C12:M12)</f>
        <v>5</v>
      </c>
    </row>
    <row r="13" spans="1:16" ht="12.75">
      <c r="A13" s="143"/>
      <c r="B13" s="145" t="s">
        <v>47</v>
      </c>
      <c r="C13" s="27">
        <v>4</v>
      </c>
      <c r="D13" s="27"/>
      <c r="E13" s="37">
        <v>2</v>
      </c>
      <c r="F13" s="137">
        <v>1</v>
      </c>
      <c r="G13" s="27"/>
      <c r="H13" s="37"/>
      <c r="I13" s="27"/>
      <c r="J13" s="27"/>
      <c r="K13" s="27"/>
      <c r="L13" s="27"/>
      <c r="M13" s="29"/>
      <c r="N13" s="102"/>
      <c r="O13" s="48">
        <f t="shared" si="0"/>
        <v>7</v>
      </c>
      <c r="P13" s="48">
        <f t="shared" si="1"/>
        <v>3</v>
      </c>
    </row>
    <row r="14" spans="1:16" ht="12.75">
      <c r="A14" s="143"/>
      <c r="B14" s="145" t="s">
        <v>93</v>
      </c>
      <c r="C14" s="27"/>
      <c r="D14" s="27"/>
      <c r="E14" s="27"/>
      <c r="F14" s="27">
        <v>4</v>
      </c>
      <c r="G14" s="132"/>
      <c r="H14" s="27"/>
      <c r="I14" s="27"/>
      <c r="J14" s="132"/>
      <c r="K14" s="132"/>
      <c r="L14" s="27"/>
      <c r="M14" s="29"/>
      <c r="N14" s="54"/>
      <c r="O14" s="48">
        <f t="shared" si="0"/>
        <v>4</v>
      </c>
      <c r="P14" s="48">
        <f t="shared" si="1"/>
        <v>1</v>
      </c>
    </row>
    <row r="15" spans="1:16" ht="12.75">
      <c r="A15" s="143"/>
      <c r="B15" s="145" t="s">
        <v>100</v>
      </c>
      <c r="C15" s="27"/>
      <c r="D15" s="27"/>
      <c r="E15" s="27"/>
      <c r="F15" s="27"/>
      <c r="G15" s="132"/>
      <c r="H15" s="27"/>
      <c r="I15" s="27"/>
      <c r="J15" s="27">
        <v>4</v>
      </c>
      <c r="K15" s="132"/>
      <c r="L15" s="27"/>
      <c r="M15" s="29"/>
      <c r="N15" s="54"/>
      <c r="O15" s="48">
        <f t="shared" si="0"/>
        <v>4</v>
      </c>
      <c r="P15" s="48">
        <f t="shared" si="1"/>
        <v>1</v>
      </c>
    </row>
    <row r="16" spans="1:16" ht="12.75">
      <c r="A16" s="143"/>
      <c r="B16" s="145" t="s">
        <v>103</v>
      </c>
      <c r="C16" s="27"/>
      <c r="D16" s="27"/>
      <c r="E16" s="27"/>
      <c r="F16" s="27"/>
      <c r="G16" s="132"/>
      <c r="H16" s="27"/>
      <c r="I16" s="27"/>
      <c r="J16" s="27"/>
      <c r="K16" s="132"/>
      <c r="L16" s="27"/>
      <c r="M16" s="29">
        <v>5</v>
      </c>
      <c r="N16" s="54"/>
      <c r="O16" s="48">
        <f>SUM(C16:M16)</f>
        <v>5</v>
      </c>
      <c r="P16" s="48">
        <f>COUNTA(C16:M16)</f>
        <v>1</v>
      </c>
    </row>
    <row r="17" spans="1:16" ht="13.5" thickBot="1">
      <c r="A17" s="66"/>
      <c r="B17" s="59"/>
      <c r="C17" s="50"/>
      <c r="D17" s="50"/>
      <c r="E17" s="50"/>
      <c r="F17" s="50"/>
      <c r="G17" s="50"/>
      <c r="H17" s="50"/>
      <c r="I17" s="50"/>
      <c r="J17" s="28"/>
      <c r="K17" s="50"/>
      <c r="L17" s="50"/>
      <c r="M17" s="51"/>
      <c r="N17" s="49"/>
      <c r="O17" s="49"/>
      <c r="P17" s="49"/>
    </row>
    <row r="18" spans="6:12" ht="13.5">
      <c r="F18" s="58"/>
      <c r="L18" s="11"/>
    </row>
    <row r="19" spans="1:12" ht="13.5">
      <c r="A19" s="40"/>
      <c r="B19" s="155" t="s">
        <v>72</v>
      </c>
      <c r="F19" s="58"/>
      <c r="L19" s="3"/>
    </row>
    <row r="20" spans="1:12" ht="13.5">
      <c r="A20" s="101"/>
      <c r="B20" s="13" t="s">
        <v>32</v>
      </c>
      <c r="F20" s="58"/>
      <c r="L20" s="3"/>
    </row>
    <row r="21" spans="2:12" ht="13.5">
      <c r="B21" s="12"/>
      <c r="F21" s="58"/>
      <c r="L21" s="3"/>
    </row>
    <row r="22" spans="2:12" ht="13.5">
      <c r="B22" s="12"/>
      <c r="F22" s="58"/>
      <c r="L22" s="3"/>
    </row>
    <row r="23" spans="2:12" ht="13.5">
      <c r="B23" s="12"/>
      <c r="F23" s="58"/>
      <c r="L23" s="3"/>
    </row>
    <row r="24" spans="2:12" ht="13.5">
      <c r="B24" s="12"/>
      <c r="F24" s="58"/>
      <c r="L24" s="3"/>
    </row>
    <row r="25" spans="2:12" ht="13.5">
      <c r="B25" s="12"/>
      <c r="F25" s="58"/>
      <c r="L25" s="3"/>
    </row>
    <row r="26" spans="2:12" ht="13.5">
      <c r="B26" s="12"/>
      <c r="F26" s="58"/>
      <c r="L26" s="3"/>
    </row>
    <row r="27" spans="2:12" ht="13.5">
      <c r="B27" s="12"/>
      <c r="F27" s="58"/>
      <c r="L27" s="3"/>
    </row>
    <row r="28" spans="2:12" ht="13.5">
      <c r="B28" s="12"/>
      <c r="F28" s="58"/>
      <c r="L28" s="3"/>
    </row>
    <row r="29" spans="2:12" ht="13.5">
      <c r="B29" s="12"/>
      <c r="F29" s="58"/>
      <c r="L29" s="11"/>
    </row>
    <row r="30" spans="2:12" ht="13.5">
      <c r="B30" s="12"/>
      <c r="F30" s="58"/>
      <c r="L30" s="11"/>
    </row>
    <row r="31" ht="13.5">
      <c r="B31" s="12"/>
    </row>
    <row r="32" spans="1:2" ht="13.5">
      <c r="A32" s="11"/>
      <c r="B32" s="12"/>
    </row>
    <row r="33" spans="1:2" ht="13.5">
      <c r="A33" s="11"/>
      <c r="B33" s="12"/>
    </row>
  </sheetData>
  <sheetProtection/>
  <printOptions/>
  <pageMargins left="0.75" right="0.75" top="1" bottom="1" header="0.5" footer="0.5"/>
  <pageSetup draft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.75"/>
  <cols>
    <col min="1" max="1" width="3.7109375" style="3" customWidth="1"/>
    <col min="2" max="2" width="23.28125" style="0" customWidth="1"/>
    <col min="3" max="3" width="4.140625" style="0" customWidth="1"/>
    <col min="4" max="4" width="4.421875" style="0" customWidth="1"/>
    <col min="5" max="5" width="5.00390625" style="52" customWidth="1"/>
    <col min="6" max="6" width="4.7109375" style="0" customWidth="1"/>
    <col min="7" max="9" width="5.00390625" style="0" customWidth="1"/>
    <col min="10" max="10" width="4.421875" style="0" customWidth="1"/>
    <col min="11" max="11" width="5.28125" style="0" customWidth="1"/>
    <col min="12" max="12" width="5.7109375" style="0" customWidth="1"/>
    <col min="13" max="13" width="6.00390625" style="3" customWidth="1"/>
    <col min="14" max="15" width="6.421875" style="3" customWidth="1"/>
    <col min="16" max="16" width="6.140625" style="0" bestFit="1" customWidth="1"/>
  </cols>
  <sheetData>
    <row r="1" ht="30">
      <c r="A1" s="22" t="s">
        <v>71</v>
      </c>
    </row>
    <row r="2" ht="22.5">
      <c r="A2" s="8" t="s">
        <v>7</v>
      </c>
    </row>
    <row r="3" ht="12.75">
      <c r="A3" s="38"/>
    </row>
    <row r="4" ht="13.5" thickBot="1">
      <c r="E4"/>
    </row>
    <row r="5" spans="1:16" s="25" customFormat="1" ht="13.5" thickBot="1">
      <c r="A5" s="84" t="s">
        <v>15</v>
      </c>
      <c r="B5" s="76" t="s">
        <v>31</v>
      </c>
      <c r="C5" s="77" t="s">
        <v>59</v>
      </c>
      <c r="D5" s="77" t="s">
        <v>61</v>
      </c>
      <c r="E5" s="77" t="s">
        <v>26</v>
      </c>
      <c r="F5" s="77" t="s">
        <v>63</v>
      </c>
      <c r="G5" s="77" t="s">
        <v>62</v>
      </c>
      <c r="H5" s="77" t="s">
        <v>64</v>
      </c>
      <c r="I5" s="89" t="s">
        <v>65</v>
      </c>
      <c r="J5" s="77" t="s">
        <v>66</v>
      </c>
      <c r="K5" s="77" t="s">
        <v>67</v>
      </c>
      <c r="L5" s="77" t="s">
        <v>27</v>
      </c>
      <c r="M5" s="91" t="s">
        <v>54</v>
      </c>
      <c r="N5" s="81" t="s">
        <v>1</v>
      </c>
      <c r="O5" s="81" t="s">
        <v>13</v>
      </c>
      <c r="P5" s="140"/>
    </row>
    <row r="6" spans="1:15" ht="15">
      <c r="A6" s="181">
        <v>1</v>
      </c>
      <c r="B6" s="182" t="s">
        <v>48</v>
      </c>
      <c r="C6" s="141">
        <v>1</v>
      </c>
      <c r="D6" s="141">
        <v>1</v>
      </c>
      <c r="E6" s="45">
        <v>2</v>
      </c>
      <c r="F6" s="45"/>
      <c r="G6" s="141">
        <v>1</v>
      </c>
      <c r="H6" s="45">
        <v>7</v>
      </c>
      <c r="I6" s="45">
        <v>4</v>
      </c>
      <c r="J6" s="141">
        <v>1</v>
      </c>
      <c r="K6" s="45">
        <v>4</v>
      </c>
      <c r="L6" s="45">
        <v>5</v>
      </c>
      <c r="M6" s="180">
        <f>N6-H6-L6</f>
        <v>14</v>
      </c>
      <c r="N6" s="88">
        <f>SUM(C6:L6)</f>
        <v>26</v>
      </c>
      <c r="O6" s="88">
        <f>COUNTA(C6:L6)</f>
        <v>9</v>
      </c>
    </row>
    <row r="7" spans="1:15" ht="15">
      <c r="A7" s="173"/>
      <c r="B7" s="161" t="s">
        <v>86</v>
      </c>
      <c r="C7" s="37"/>
      <c r="D7" s="37">
        <v>2</v>
      </c>
      <c r="E7" s="37"/>
      <c r="F7" s="37">
        <v>2</v>
      </c>
      <c r="G7" s="37">
        <v>2</v>
      </c>
      <c r="H7" s="37">
        <v>2</v>
      </c>
      <c r="I7" s="37">
        <v>3</v>
      </c>
      <c r="J7" s="37">
        <v>5</v>
      </c>
      <c r="K7" s="137">
        <v>1</v>
      </c>
      <c r="L7" s="41">
        <v>2</v>
      </c>
      <c r="M7" s="171"/>
      <c r="N7" s="48">
        <f>SUM(C7:L7)</f>
        <v>19</v>
      </c>
      <c r="O7" s="48">
        <f>COUNTA(C7:L7)</f>
        <v>8</v>
      </c>
    </row>
    <row r="8" spans="1:15" ht="15" thickBot="1">
      <c r="A8" s="175"/>
      <c r="B8" s="183" t="s">
        <v>94</v>
      </c>
      <c r="C8" s="50"/>
      <c r="D8" s="50"/>
      <c r="E8" s="177">
        <v>1</v>
      </c>
      <c r="F8" s="50"/>
      <c r="G8" s="50">
        <v>4</v>
      </c>
      <c r="H8" s="177">
        <v>1</v>
      </c>
      <c r="I8" s="50">
        <v>2</v>
      </c>
      <c r="J8" s="50">
        <v>2</v>
      </c>
      <c r="K8" s="50">
        <v>3</v>
      </c>
      <c r="L8" s="177">
        <v>1</v>
      </c>
      <c r="M8" s="178"/>
      <c r="N8" s="49">
        <f>SUM(C8:L8)</f>
        <v>14</v>
      </c>
      <c r="O8" s="49">
        <f>COUNTA(C8:L8)</f>
        <v>7</v>
      </c>
    </row>
    <row r="9" spans="1:15" ht="12.75">
      <c r="A9" s="104">
        <v>4</v>
      </c>
      <c r="B9" s="126" t="s">
        <v>49</v>
      </c>
      <c r="C9" s="37">
        <v>2</v>
      </c>
      <c r="D9" s="37">
        <v>3</v>
      </c>
      <c r="E9" s="37">
        <v>6</v>
      </c>
      <c r="F9" s="137">
        <v>1</v>
      </c>
      <c r="G9" s="37">
        <v>5</v>
      </c>
      <c r="H9" s="37">
        <v>3</v>
      </c>
      <c r="I9" s="37">
        <v>5</v>
      </c>
      <c r="J9" s="37">
        <v>4</v>
      </c>
      <c r="K9" s="37">
        <v>5</v>
      </c>
      <c r="L9" s="41"/>
      <c r="M9" s="120">
        <f>N9-K9-I9</f>
        <v>24</v>
      </c>
      <c r="N9" s="48">
        <f>SUM(C9:L9)</f>
        <v>34</v>
      </c>
      <c r="O9" s="48">
        <f>COUNTA(C9:L9)</f>
        <v>9</v>
      </c>
    </row>
    <row r="10" spans="1:15" ht="12.75">
      <c r="A10" s="112">
        <v>5</v>
      </c>
      <c r="B10" s="126" t="s">
        <v>50</v>
      </c>
      <c r="C10" s="37"/>
      <c r="D10" s="37">
        <v>4</v>
      </c>
      <c r="E10" s="37">
        <v>3</v>
      </c>
      <c r="F10" s="37">
        <v>3</v>
      </c>
      <c r="G10" s="37">
        <v>3</v>
      </c>
      <c r="H10" s="37">
        <v>6</v>
      </c>
      <c r="I10" s="37">
        <v>6</v>
      </c>
      <c r="J10" s="37"/>
      <c r="K10" s="123">
        <v>2</v>
      </c>
      <c r="L10" s="37">
        <v>3</v>
      </c>
      <c r="M10" s="120">
        <f>N10-I10</f>
        <v>24</v>
      </c>
      <c r="N10" s="48">
        <f>SUM(C10:L10)</f>
        <v>30</v>
      </c>
      <c r="O10" s="48">
        <f>COUNTA(C10:L10)</f>
        <v>8</v>
      </c>
    </row>
    <row r="11" spans="1:15" ht="12.75">
      <c r="A11" s="112">
        <v>6</v>
      </c>
      <c r="B11" s="126" t="s">
        <v>52</v>
      </c>
      <c r="C11" s="37"/>
      <c r="D11" s="37">
        <v>6</v>
      </c>
      <c r="E11" s="37">
        <v>4</v>
      </c>
      <c r="F11" s="37">
        <v>4</v>
      </c>
      <c r="G11" s="37">
        <v>6</v>
      </c>
      <c r="H11" s="37">
        <v>5</v>
      </c>
      <c r="I11" s="37">
        <v>8</v>
      </c>
      <c r="J11" s="37">
        <v>3</v>
      </c>
      <c r="K11" s="37"/>
      <c r="L11" s="41"/>
      <c r="M11" s="120">
        <f>N11</f>
        <v>36</v>
      </c>
      <c r="N11" s="48">
        <f>SUM(C11:L11)</f>
        <v>36</v>
      </c>
      <c r="O11" s="48">
        <f>COUNTA(C11:L11)</f>
        <v>7</v>
      </c>
    </row>
    <row r="12" spans="1:15" ht="12.75">
      <c r="A12" s="112"/>
      <c r="B12" s="11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20"/>
      <c r="N12" s="48"/>
      <c r="O12" s="48"/>
    </row>
    <row r="13" spans="1:15" ht="12.75">
      <c r="A13" s="149"/>
      <c r="B13" s="150" t="s">
        <v>51</v>
      </c>
      <c r="C13" s="37"/>
      <c r="D13" s="37">
        <v>5</v>
      </c>
      <c r="E13" s="37">
        <v>5</v>
      </c>
      <c r="F13" s="37"/>
      <c r="G13" s="37"/>
      <c r="H13" s="37">
        <v>4</v>
      </c>
      <c r="I13" s="137">
        <v>1</v>
      </c>
      <c r="J13" s="37"/>
      <c r="K13" s="37"/>
      <c r="L13" s="41">
        <v>4</v>
      </c>
      <c r="M13" s="120"/>
      <c r="N13" s="48">
        <f>SUM(C13:L13)</f>
        <v>19</v>
      </c>
      <c r="O13" s="48">
        <f>COUNTA(C13:L13)</f>
        <v>5</v>
      </c>
    </row>
    <row r="14" spans="1:15" ht="12.75">
      <c r="A14" s="149"/>
      <c r="B14" s="150" t="s">
        <v>95</v>
      </c>
      <c r="C14" s="37"/>
      <c r="D14" s="37"/>
      <c r="E14" s="37">
        <v>7</v>
      </c>
      <c r="F14" s="37"/>
      <c r="G14" s="37"/>
      <c r="H14" s="37">
        <v>8</v>
      </c>
      <c r="I14" s="37">
        <v>7</v>
      </c>
      <c r="J14" s="37"/>
      <c r="K14" s="37">
        <v>6</v>
      </c>
      <c r="L14" s="41"/>
      <c r="M14" s="109"/>
      <c r="N14" s="48">
        <f>SUM(C14:L14)</f>
        <v>28</v>
      </c>
      <c r="O14" s="48">
        <f>COUNTA(C14:L14)</f>
        <v>4</v>
      </c>
    </row>
    <row r="15" spans="1:15" ht="13.5" thickBot="1">
      <c r="A15" s="66"/>
      <c r="B15" s="59"/>
      <c r="C15" s="50"/>
      <c r="D15" s="50"/>
      <c r="E15" s="50"/>
      <c r="F15" s="50"/>
      <c r="G15" s="50"/>
      <c r="H15" s="50"/>
      <c r="I15" s="28"/>
      <c r="J15" s="50"/>
      <c r="K15" s="50"/>
      <c r="L15" s="51"/>
      <c r="M15" s="49"/>
      <c r="N15" s="49"/>
      <c r="O15" s="49"/>
    </row>
    <row r="16" spans="5:11" ht="13.5">
      <c r="E16" s="58"/>
      <c r="K16" s="11"/>
    </row>
    <row r="17" spans="1:11" ht="13.5">
      <c r="A17" s="40"/>
      <c r="B17" s="122" t="s">
        <v>73</v>
      </c>
      <c r="E17" s="58"/>
      <c r="K17" s="3"/>
    </row>
    <row r="18" spans="1:11" ht="13.5">
      <c r="A18" s="101"/>
      <c r="B18" s="13" t="s">
        <v>32</v>
      </c>
      <c r="E18" s="58"/>
      <c r="K18" s="3"/>
    </row>
    <row r="19" spans="2:11" ht="13.5">
      <c r="B19" s="12"/>
      <c r="E19" s="58"/>
      <c r="K19" s="3"/>
    </row>
    <row r="20" spans="2:11" ht="13.5">
      <c r="B20" s="12"/>
      <c r="E20" s="58"/>
      <c r="K20" s="3"/>
    </row>
    <row r="21" spans="2:11" ht="13.5">
      <c r="B21" s="12"/>
      <c r="E21" s="58"/>
      <c r="K21" s="3"/>
    </row>
    <row r="22" spans="2:11" ht="13.5">
      <c r="B22" s="12"/>
      <c r="E22" s="58"/>
      <c r="K22" s="3"/>
    </row>
    <row r="23" spans="2:11" ht="13.5">
      <c r="B23" s="12"/>
      <c r="E23" s="58"/>
      <c r="K23" s="3"/>
    </row>
    <row r="24" spans="2:11" ht="13.5">
      <c r="B24" s="12"/>
      <c r="E24" s="58"/>
      <c r="K24" s="3"/>
    </row>
    <row r="25" spans="2:11" ht="13.5">
      <c r="B25" s="12"/>
      <c r="E25" s="58"/>
      <c r="K25" s="3"/>
    </row>
    <row r="26" spans="2:11" ht="13.5">
      <c r="B26" s="12"/>
      <c r="E26" s="58"/>
      <c r="K26" s="3"/>
    </row>
    <row r="27" spans="2:11" ht="13.5">
      <c r="B27" s="12"/>
      <c r="E27" s="58"/>
      <c r="K27" s="11"/>
    </row>
    <row r="28" spans="2:11" ht="13.5">
      <c r="B28" s="12"/>
      <c r="E28" s="58"/>
      <c r="K28" s="11"/>
    </row>
    <row r="29" ht="13.5">
      <c r="B29" s="12"/>
    </row>
    <row r="30" spans="1:2" ht="13.5">
      <c r="A30" s="11"/>
      <c r="B30" s="12"/>
    </row>
    <row r="31" spans="1:2" ht="13.5">
      <c r="A31" s="11"/>
      <c r="B31" s="12"/>
    </row>
  </sheetData>
  <sheetProtection/>
  <mergeCells count="2">
    <mergeCell ref="M6:M8"/>
    <mergeCell ref="A6:A8"/>
  </mergeCells>
  <printOptions/>
  <pageMargins left="0.75" right="0.75" top="1" bottom="1" header="0.5" footer="0.5"/>
  <pageSetup draft="1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Electrolux</dc:creator>
  <cp:keywords/>
  <dc:description/>
  <cp:lastModifiedBy>Daniel Hanngren</cp:lastModifiedBy>
  <cp:lastPrinted>2016-11-13T15:45:53Z</cp:lastPrinted>
  <dcterms:created xsi:type="dcterms:W3CDTF">2010-10-07T13:32:57Z</dcterms:created>
  <dcterms:modified xsi:type="dcterms:W3CDTF">2023-11-12T11:13:44Z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dbdd5d-b3df-4d9f-93f7-6fe5477fb8dc_Enabled">
    <vt:lpwstr>true</vt:lpwstr>
  </property>
  <property fmtid="{D5CDD505-2E9C-101B-9397-08002B2CF9AE}" pid="3" name="MSIP_Label_88dbdd5d-b3df-4d9f-93f7-6fe5477fb8dc_SetDate">
    <vt:lpwstr>2022-09-08T05:19:49Z</vt:lpwstr>
  </property>
  <property fmtid="{D5CDD505-2E9C-101B-9397-08002B2CF9AE}" pid="4" name="MSIP_Label_88dbdd5d-b3df-4d9f-93f7-6fe5477fb8dc_Method">
    <vt:lpwstr>Standard</vt:lpwstr>
  </property>
  <property fmtid="{D5CDD505-2E9C-101B-9397-08002B2CF9AE}" pid="5" name="MSIP_Label_88dbdd5d-b3df-4d9f-93f7-6fe5477fb8dc_Name">
    <vt:lpwstr>General</vt:lpwstr>
  </property>
  <property fmtid="{D5CDD505-2E9C-101B-9397-08002B2CF9AE}" pid="6" name="MSIP_Label_88dbdd5d-b3df-4d9f-93f7-6fe5477fb8dc_SiteId">
    <vt:lpwstr>2a1c169e-715a-412b-b526-05da3f8412fa</vt:lpwstr>
  </property>
  <property fmtid="{D5CDD505-2E9C-101B-9397-08002B2CF9AE}" pid="7" name="MSIP_Label_88dbdd5d-b3df-4d9f-93f7-6fe5477fb8dc_ActionId">
    <vt:lpwstr>f7073914-e828-4dc1-90b8-17f4217f3923</vt:lpwstr>
  </property>
  <property fmtid="{D5CDD505-2E9C-101B-9397-08002B2CF9AE}" pid="8" name="MSIP_Label_88dbdd5d-b3df-4d9f-93f7-6fe5477fb8dc_ContentBits">
    <vt:lpwstr>0</vt:lpwstr>
  </property>
</Properties>
</file>