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00" windowWidth="34440" windowHeight="19380" tabRatio="677" firstSheet="1" activeTab="3"/>
  </bookViews>
  <sheets>
    <sheet name="LadiesYngre" sheetId="1" r:id="rId1"/>
    <sheet name="LadiesÄldre" sheetId="2" r:id="rId2"/>
    <sheet name="LadiesVeteraner" sheetId="3" r:id="rId3"/>
    <sheet name="Gubbar" sheetId="4" r:id="rId4"/>
    <sheet name="YngreVeteraner" sheetId="5" r:id="rId5"/>
    <sheet name="ÄldreVeteraner" sheetId="6" r:id="rId6"/>
  </sheets>
  <definedNames>
    <definedName name="_xlnm.Print_Area" localSheetId="3">'Gubbar'!$A$1:$P$33</definedName>
    <definedName name="_xlnm.Print_Area" localSheetId="2">'LadiesVeteraner'!$A$1:$P$36</definedName>
    <definedName name="_xlnm.Print_Area" localSheetId="0">'LadiesYngre'!$A$1:$Q$21</definedName>
    <definedName name="_xlnm.Print_Area" localSheetId="1">'LadiesÄldre'!$A$1:$O$22</definedName>
    <definedName name="_xlnm.Print_Area" localSheetId="4">'YngreVeteraner'!$A$1:$Q$30</definedName>
    <definedName name="_xlnm.Print_Area" localSheetId="5">'ÄldreVeteraner'!$A$1:$Q$31</definedName>
  </definedNames>
  <calcPr fullCalcOnLoad="1"/>
</workbook>
</file>

<file path=xl/sharedStrings.xml><?xml version="1.0" encoding="utf-8"?>
<sst xmlns="http://schemas.openxmlformats.org/spreadsheetml/2006/main" count="232" uniqueCount="144">
  <si>
    <t>Carita Holmberg</t>
  </si>
  <si>
    <t>P-O Zethrin</t>
  </si>
  <si>
    <t>K-G Jansson</t>
  </si>
  <si>
    <t>RESULTAT - LADIES YNGRE</t>
  </si>
  <si>
    <t>RESULTAT - LADIES ÄLDRE</t>
  </si>
  <si>
    <t>Lennart Centerlind</t>
  </si>
  <si>
    <t>Leif Wallgren</t>
  </si>
  <si>
    <t>Tore Baars</t>
  </si>
  <si>
    <t>Ingvar Lindqvist</t>
  </si>
  <si>
    <t>Jan Tivenius</t>
  </si>
  <si>
    <t>RESULTAT - LADIES VETERANER</t>
  </si>
  <si>
    <t>RESULTAT - GUBBAR</t>
  </si>
  <si>
    <t>RESULTAT - YNGRE VETERANER</t>
  </si>
  <si>
    <t>RESULTAT - ÄLDRE VETERANER</t>
  </si>
  <si>
    <t>Tore Edman</t>
  </si>
  <si>
    <t>Lennart Magnusson</t>
  </si>
  <si>
    <t>Anders Westerberg</t>
  </si>
  <si>
    <t>Rune Andersson</t>
  </si>
  <si>
    <t>Bror Wahlsteen</t>
  </si>
  <si>
    <t>Anders Rudolfsson</t>
  </si>
  <si>
    <t>Torbjörn Zadig</t>
  </si>
  <si>
    <t>Bo Rosenholm</t>
  </si>
  <si>
    <t>Kerstin Westling</t>
  </si>
  <si>
    <t>Göran Häger</t>
  </si>
  <si>
    <t>Eric Carsjö</t>
  </si>
  <si>
    <t>Jonas Virding</t>
  </si>
  <si>
    <t>Patrik Goldberg</t>
  </si>
  <si>
    <t>Martin Engelbrecht</t>
  </si>
  <si>
    <t>Kristian Hoff/Bjurven</t>
  </si>
  <si>
    <t>Tomas Dahlman</t>
  </si>
  <si>
    <t>Peter Wendler</t>
  </si>
  <si>
    <t>Thomas Holmgren</t>
  </si>
  <si>
    <t>Anders Björkstedt</t>
  </si>
  <si>
    <t>Juri Belevich</t>
  </si>
  <si>
    <t>Tommy Westberg</t>
  </si>
  <si>
    <t>Magnus Tell</t>
  </si>
  <si>
    <t>Tor von Sydow</t>
  </si>
  <si>
    <t>Rolf Söderbäck</t>
  </si>
  <si>
    <t>Martin Psilander</t>
  </si>
  <si>
    <t>Christoffer Letts</t>
  </si>
  <si>
    <t>Annica Sandström</t>
  </si>
  <si>
    <t>Gabriella Pihlblad</t>
  </si>
  <si>
    <t>Britta Eriksen</t>
  </si>
  <si>
    <t>@</t>
  </si>
  <si>
    <t>TOP8</t>
  </si>
  <si>
    <t>@</t>
  </si>
  <si>
    <t>TOP7</t>
  </si>
  <si>
    <t>Grenar</t>
  </si>
  <si>
    <t>Eva Söderbäck</t>
  </si>
  <si>
    <t>Yvonne Trotzig</t>
  </si>
  <si>
    <t>Anita Brakovska</t>
  </si>
  <si>
    <t>Margareta Bergström</t>
  </si>
  <si>
    <t>Margaretha Anderberg</t>
  </si>
  <si>
    <t>Fredrik Björkstedt</t>
  </si>
  <si>
    <t>Ulf Qvarnström</t>
  </si>
  <si>
    <t>Mikael Schmidt</t>
  </si>
  <si>
    <t>Hans Eriksson</t>
  </si>
  <si>
    <t>Anders Sjöstedt</t>
  </si>
  <si>
    <t>Hans Lundström</t>
  </si>
  <si>
    <t>Agneta Bergman-Fredriksson</t>
  </si>
  <si>
    <t>Jessica Hägerth</t>
  </si>
  <si>
    <t>Lena Hyttsten</t>
  </si>
  <si>
    <t>Gunilla Stålfelt</t>
  </si>
  <si>
    <t>Eva Forsbom</t>
  </si>
  <si>
    <t>Lotta Mossberg</t>
  </si>
  <si>
    <t>MOTIONSPOKALEN 2012</t>
  </si>
  <si>
    <t>MOTIONSPOKALEN 2012</t>
  </si>
  <si>
    <t>Eva Rustner Eklann</t>
  </si>
  <si>
    <t>Karin Mårtensson</t>
  </si>
  <si>
    <t>Nen Eklund</t>
  </si>
  <si>
    <t>Olle Erlandsson</t>
  </si>
  <si>
    <t>Lennart Loveman</t>
  </si>
  <si>
    <t>Birgitta Köping</t>
  </si>
  <si>
    <t>Anna-Stina Lindbo</t>
  </si>
  <si>
    <t>Nanny Timonen</t>
  </si>
  <si>
    <t>Inger Mårtensson</t>
  </si>
  <si>
    <t>Erkki Timonen</t>
  </si>
  <si>
    <t>Tore Eriksson</t>
  </si>
  <si>
    <t>Leif Norrby</t>
  </si>
  <si>
    <t>Anders Nordstrand</t>
  </si>
  <si>
    <t>Eva Lindblad Holst</t>
  </si>
  <si>
    <t>Gunilla Sellberg</t>
  </si>
  <si>
    <t>Brita Frostell</t>
  </si>
  <si>
    <t>NAMN</t>
  </si>
  <si>
    <t>Lars Lindström</t>
  </si>
  <si>
    <t>Erik Lundström</t>
  </si>
  <si>
    <t>Roland Lycksell</t>
  </si>
  <si>
    <t>Magnus Loveman</t>
  </si>
  <si>
    <t>Tore Evang</t>
  </si>
  <si>
    <t>Björn Pellbäck</t>
  </si>
  <si>
    <t>Christina Lilja</t>
  </si>
  <si>
    <t>Birgitta Mörner</t>
  </si>
  <si>
    <t>Hans Hellström</t>
  </si>
  <si>
    <t>Henrik Engberg</t>
  </si>
  <si>
    <t>Erik Heribertson</t>
  </si>
  <si>
    <t>Anders Dafnäs</t>
  </si>
  <si>
    <t>Rose-Marie Englund</t>
  </si>
  <si>
    <t>Solveig Hållberg</t>
  </si>
  <si>
    <t>Ylva Agerman</t>
  </si>
  <si>
    <t>Monica Loveman</t>
  </si>
  <si>
    <t>Wiveca Luthander</t>
  </si>
  <si>
    <t>Karin Magnius</t>
  </si>
  <si>
    <t>Daniel Hanngren</t>
  </si>
  <si>
    <t>Mats Frykhammar</t>
  </si>
  <si>
    <t>TOP7</t>
  </si>
  <si>
    <t>Malda Bruns</t>
  </si>
  <si>
    <t>Grenar</t>
  </si>
  <si>
    <t>Gerda Woxén</t>
  </si>
  <si>
    <t>Barbro Flodin</t>
  </si>
  <si>
    <t>L-E Dahlstedt</t>
  </si>
  <si>
    <t>Fullföljer ej</t>
  </si>
  <si>
    <t>Fullföljer</t>
  </si>
  <si>
    <t>Jan-Ole Österback</t>
  </si>
  <si>
    <t>Anna Lamm</t>
  </si>
  <si>
    <t>Barbro Klintmark</t>
  </si>
  <si>
    <t>Eugen Rönnquist</t>
  </si>
  <si>
    <t>Per Troborg</t>
  </si>
  <si>
    <t>Hans Grundell</t>
  </si>
  <si>
    <t>Anna-Karin Dahlstedt</t>
  </si>
  <si>
    <t>Gun Janesten</t>
  </si>
  <si>
    <t>Olle Nyman</t>
  </si>
  <si>
    <t>Johan Zethrin</t>
  </si>
  <si>
    <t>Hans Parke</t>
  </si>
  <si>
    <t>Mia Nordmark</t>
  </si>
  <si>
    <t>Margareta Aspén</t>
  </si>
  <si>
    <t>Christian Köping</t>
  </si>
  <si>
    <t>Stefan Mattson</t>
  </si>
  <si>
    <t>Barbro Wennerholm</t>
  </si>
  <si>
    <t>Maj-Britt Brockman</t>
  </si>
  <si>
    <t>Gördis Nilsson</t>
  </si>
  <si>
    <t>Inger Erlandsson</t>
  </si>
  <si>
    <t>SKI</t>
  </si>
  <si>
    <t>SKR</t>
  </si>
  <si>
    <t>SIM</t>
  </si>
  <si>
    <t>BOW</t>
  </si>
  <si>
    <t>LÖP</t>
  </si>
  <si>
    <t>SKY</t>
  </si>
  <si>
    <t>VAR</t>
  </si>
  <si>
    <t>KUL</t>
  </si>
  <si>
    <t>ORI</t>
  </si>
  <si>
    <t>BOR</t>
  </si>
  <si>
    <t>BAD</t>
  </si>
  <si>
    <t>TOTAL</t>
  </si>
  <si>
    <t>Per Månsson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</si>
</sst>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kr&quot;;\-#,##0\ &quot;kr&quot;"/>
    <numFmt numFmtId="169" formatCode="#,##0\ &quot;kr&quot;;[Red]\-#,##0\ &quot;kr&quot;"/>
    <numFmt numFmtId="170" formatCode="#,##0.00\ &quot;kr&quot;;\-#,##0.00\ &quot;kr&quot;"/>
    <numFmt numFmtId="171" formatCode="#,##0.00\ &quot;kr&quot;;[Red]\-#,##0.00\ &quot;kr&quot;"/>
    <numFmt numFmtId="172" formatCode="_-* #,##0\ &quot;kr&quot;_-;\-* #,##0\ &quot;kr&quot;_-;_-* &quot;-&quot;\ &quot;kr&quot;_-;_-@_-"/>
    <numFmt numFmtId="173" formatCode="_-* #,##0\ _k_r_-;\-* #,##0\ _k_r_-;_-* &quot;-&quot;\ _k_r_-;_-@_-"/>
    <numFmt numFmtId="174" formatCode="_-* #,##0.00\ &quot;kr&quot;_-;\-* #,##0.00\ &quot;kr&quot;_-;_-* &quot;-&quot;??\ &quot;kr&quot;_-;_-@_-"/>
    <numFmt numFmtId="175" formatCode="_-* #,##0.00\ _k_r_-;\-* #,##0.00\ _k_r_-;_-* &quot;-&quot;??\ _k_r_-;_-@_-"/>
    <numFmt numFmtId="176" formatCode="0.0"/>
    <numFmt numFmtId="177" formatCode="General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1"/>
      <name val="Arial"/>
      <family val="0"/>
    </font>
    <font>
      <i/>
      <sz val="10"/>
      <name val="Arial"/>
      <family val="0"/>
    </font>
    <font>
      <sz val="18"/>
      <name val="Arial"/>
      <family val="0"/>
    </font>
    <font>
      <b/>
      <sz val="24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i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17" borderId="9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1" fillId="0" borderId="0" xfId="53" applyFont="1">
      <alignment/>
      <protection/>
    </xf>
    <xf numFmtId="0" fontId="3" fillId="0" borderId="0" xfId="53" applyFont="1">
      <alignment/>
      <protection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0" xfId="53" applyFont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3" fillId="0" borderId="0" xfId="53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4" applyFont="1" applyFill="1" applyBorder="1" applyAlignment="1">
      <alignment horizontal="center"/>
      <protection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53" applyFont="1">
      <alignment/>
      <protection/>
    </xf>
    <xf numFmtId="0" fontId="29" fillId="2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1" fillId="0" borderId="0" xfId="0" applyFont="1" applyAlignment="1">
      <alignment/>
    </xf>
    <xf numFmtId="2" fontId="0" fillId="0" borderId="0" xfId="0" applyNumberFormat="1" applyAlignment="1">
      <alignment/>
    </xf>
    <xf numFmtId="0" fontId="26" fillId="0" borderId="21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9" fillId="2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2" fillId="2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54" applyFont="1" applyFill="1" applyBorder="1" applyAlignment="1">
      <alignment horizontal="center"/>
      <protection/>
    </xf>
    <xf numFmtId="0" fontId="22" fillId="0" borderId="25" xfId="0" applyFont="1" applyBorder="1" applyAlignment="1">
      <alignment horizontal="center"/>
    </xf>
    <xf numFmtId="0" fontId="22" fillId="15" borderId="27" xfId="53" applyFont="1" applyFill="1" applyBorder="1" applyAlignment="1">
      <alignment horizontal="center"/>
      <protection/>
    </xf>
    <xf numFmtId="0" fontId="22" fillId="15" borderId="20" xfId="0" applyFont="1" applyFill="1" applyBorder="1" applyAlignment="1">
      <alignment/>
    </xf>
    <xf numFmtId="0" fontId="22" fillId="15" borderId="25" xfId="0" applyFont="1" applyFill="1" applyBorder="1" applyAlignment="1">
      <alignment horizontal="center"/>
    </xf>
    <xf numFmtId="0" fontId="22" fillId="15" borderId="0" xfId="0" applyFont="1" applyFill="1" applyBorder="1" applyAlignment="1">
      <alignment/>
    </xf>
    <xf numFmtId="0" fontId="0" fillId="15" borderId="0" xfId="0" applyFill="1" applyAlignment="1">
      <alignment horizontal="center"/>
    </xf>
    <xf numFmtId="0" fontId="22" fillId="15" borderId="24" xfId="0" applyFont="1" applyFill="1" applyBorder="1" applyAlignment="1">
      <alignment horizontal="center"/>
    </xf>
    <xf numFmtId="0" fontId="22" fillId="15" borderId="23" xfId="0" applyFont="1" applyFill="1" applyBorder="1" applyAlignment="1">
      <alignment/>
    </xf>
    <xf numFmtId="0" fontId="22" fillId="15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53" applyFill="1" applyAlignment="1">
      <alignment horizontal="center"/>
      <protection/>
    </xf>
    <xf numFmtId="0" fontId="29" fillId="20" borderId="0" xfId="0" applyFont="1" applyFill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15" borderId="25" xfId="53" applyFont="1" applyFill="1" applyBorder="1" applyAlignment="1">
      <alignment horizontal="center"/>
      <protection/>
    </xf>
    <xf numFmtId="0" fontId="23" fillId="0" borderId="25" xfId="53" applyFont="1" applyFill="1" applyBorder="1" applyAlignment="1">
      <alignment horizontal="center"/>
      <protection/>
    </xf>
    <xf numFmtId="0" fontId="23" fillId="0" borderId="24" xfId="53" applyFont="1" applyFill="1" applyBorder="1" applyAlignment="1">
      <alignment horizontal="center"/>
      <protection/>
    </xf>
    <xf numFmtId="0" fontId="23" fillId="0" borderId="23" xfId="54" applyFont="1" applyFill="1" applyBorder="1" applyAlignment="1">
      <alignment horizontal="center"/>
      <protection/>
    </xf>
    <xf numFmtId="0" fontId="23" fillId="0" borderId="2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28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28" xfId="54" applyFont="1" applyFill="1" applyBorder="1" applyAlignment="1">
      <alignment horizontal="center"/>
      <protection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23" fillId="17" borderId="14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26" xfId="0" applyFont="1" applyFill="1" applyBorder="1" applyAlignment="1">
      <alignment horizontal="center"/>
    </xf>
    <xf numFmtId="0" fontId="23" fillId="17" borderId="1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15" borderId="0" xfId="55" applyFont="1" applyFill="1" applyBorder="1" applyAlignment="1">
      <alignment horizontal="left"/>
      <protection/>
    </xf>
    <xf numFmtId="0" fontId="22" fillId="15" borderId="24" xfId="53" applyFont="1" applyFill="1" applyBorder="1" applyAlignment="1">
      <alignment horizontal="center"/>
      <protection/>
    </xf>
    <xf numFmtId="0" fontId="22" fillId="0" borderId="31" xfId="0" applyFont="1" applyFill="1" applyBorder="1" applyAlignment="1">
      <alignment horizontal="center"/>
    </xf>
    <xf numFmtId="0" fontId="21" fillId="20" borderId="0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1" fillId="17" borderId="13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9" fillId="20" borderId="2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3" fillId="0" borderId="21" xfId="53" applyFont="1" applyBorder="1" applyAlignment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0" fontId="23" fillId="0" borderId="22" xfId="53" applyFont="1" applyFill="1" applyBorder="1" applyAlignment="1">
      <alignment horizontal="center"/>
      <protection/>
    </xf>
    <xf numFmtId="0" fontId="22" fillId="0" borderId="22" xfId="53" applyFont="1" applyBorder="1" applyAlignment="1">
      <alignment horizontal="center"/>
      <protection/>
    </xf>
    <xf numFmtId="0" fontId="23" fillId="0" borderId="23" xfId="53" applyFont="1" applyFill="1" applyBorder="1" applyAlignment="1">
      <alignment horizontal="center"/>
      <protection/>
    </xf>
    <xf numFmtId="0" fontId="29" fillId="20" borderId="23" xfId="0" applyFont="1" applyFill="1" applyBorder="1" applyAlignment="1">
      <alignment horizontal="center"/>
    </xf>
    <xf numFmtId="0" fontId="23" fillId="0" borderId="31" xfId="53" applyFont="1" applyFill="1" applyBorder="1" applyAlignment="1">
      <alignment horizontal="center"/>
      <protection/>
    </xf>
    <xf numFmtId="0" fontId="23" fillId="0" borderId="28" xfId="53" applyFont="1" applyFill="1" applyBorder="1" applyAlignment="1">
      <alignment horizontal="center"/>
      <protection/>
    </xf>
    <xf numFmtId="0" fontId="23" fillId="0" borderId="32" xfId="53" applyFont="1" applyFill="1" applyBorder="1" applyAlignment="1">
      <alignment horizontal="center"/>
      <protection/>
    </xf>
    <xf numFmtId="0" fontId="31" fillId="0" borderId="2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29" fillId="0" borderId="27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15" borderId="25" xfId="0" applyFont="1" applyFill="1" applyBorder="1" applyAlignment="1">
      <alignment horizontal="center" vertical="center"/>
    </xf>
    <xf numFmtId="0" fontId="22" fillId="15" borderId="0" xfId="52" applyFont="1" applyFill="1" applyBorder="1">
      <alignment/>
      <protection/>
    </xf>
    <xf numFmtId="0" fontId="22" fillId="0" borderId="0" xfId="52" applyFont="1" applyFill="1" applyBorder="1" applyAlignment="1">
      <alignment horizontal="center"/>
      <protection/>
    </xf>
    <xf numFmtId="0" fontId="22" fillId="0" borderId="23" xfId="54" applyFont="1" applyFill="1" applyBorder="1" applyAlignment="1">
      <alignment horizontal="center"/>
      <protection/>
    </xf>
    <xf numFmtId="0" fontId="22" fillId="0" borderId="24" xfId="0" applyFont="1" applyBorder="1" applyAlignment="1">
      <alignment horizontal="center"/>
    </xf>
    <xf numFmtId="0" fontId="22" fillId="0" borderId="23" xfId="53" applyFont="1" applyFill="1" applyBorder="1" applyAlignment="1">
      <alignment horizontal="center"/>
      <protection/>
    </xf>
    <xf numFmtId="0" fontId="22" fillId="0" borderId="31" xfId="53" applyFont="1" applyFill="1" applyBorder="1" applyAlignment="1">
      <alignment horizontal="center"/>
      <protection/>
    </xf>
    <xf numFmtId="0" fontId="23" fillId="0" borderId="24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15" borderId="24" xfId="0" applyFont="1" applyFill="1" applyBorder="1" applyAlignment="1">
      <alignment horizontal="center" vertical="center"/>
    </xf>
    <xf numFmtId="0" fontId="22" fillId="0" borderId="23" xfId="52" applyFont="1" applyFill="1" applyBorder="1" applyAlignment="1">
      <alignment horizontal="center"/>
      <protection/>
    </xf>
    <xf numFmtId="0" fontId="32" fillId="0" borderId="2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50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center"/>
      <protection/>
    </xf>
    <xf numFmtId="0" fontId="23" fillId="0" borderId="23" xfId="0" applyFont="1" applyFill="1" applyBorder="1" applyAlignment="1">
      <alignment/>
    </xf>
    <xf numFmtId="0" fontId="29" fillId="17" borderId="1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25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3" fillId="17" borderId="1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15" borderId="25" xfId="53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2" fillId="15" borderId="25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</cellXfs>
  <cellStyles count="5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V" xfId="50"/>
    <cellStyle name="Normal_LY" xfId="51"/>
    <cellStyle name="Normal_LÄ" xfId="52"/>
    <cellStyle name="Normal_Sheet1" xfId="53"/>
    <cellStyle name="Normal_YV" xfId="54"/>
    <cellStyle name="Normal_ÄV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Rubrik_LV" xfId="62"/>
    <cellStyle name="Summa" xfId="63"/>
    <cellStyle name="Comma" xfId="64"/>
    <cellStyle name="Comma [0]" xfId="65"/>
    <cellStyle name="Utdata" xfId="66"/>
    <cellStyle name="Currency" xfId="67"/>
    <cellStyle name="Currency [0]" xfId="68"/>
    <cellStyle name="Varnings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125" zoomScaleNormal="12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00390625" style="6" customWidth="1"/>
    <col min="2" max="2" width="26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6" bestFit="1" customWidth="1"/>
    <col min="15" max="15" width="7.140625" style="9" bestFit="1" customWidth="1"/>
    <col min="16" max="16" width="7.28125" style="9" bestFit="1" customWidth="1"/>
    <col min="17" max="17" width="2.421875" style="0" customWidth="1"/>
  </cols>
  <sheetData>
    <row r="1" ht="27.75">
      <c r="A1" s="26" t="s">
        <v>65</v>
      </c>
    </row>
    <row r="2" ht="21">
      <c r="A2" s="25" t="s">
        <v>3</v>
      </c>
    </row>
    <row r="4" spans="1:16" ht="13.5" thickBot="1">
      <c r="A4" s="24"/>
      <c r="B4" s="1"/>
      <c r="P4" s="17"/>
    </row>
    <row r="5" spans="1:16" ht="13.5" thickBot="1">
      <c r="A5" s="3" t="s">
        <v>43</v>
      </c>
      <c r="B5" s="5" t="s">
        <v>83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  <c r="H5" s="4" t="s">
        <v>136</v>
      </c>
      <c r="I5" s="4" t="s">
        <v>137</v>
      </c>
      <c r="J5" s="4" t="s">
        <v>138</v>
      </c>
      <c r="K5" s="4" t="s">
        <v>139</v>
      </c>
      <c r="L5" s="4" t="s">
        <v>140</v>
      </c>
      <c r="M5" s="10" t="s">
        <v>141</v>
      </c>
      <c r="N5" s="112" t="s">
        <v>44</v>
      </c>
      <c r="O5" s="18" t="s">
        <v>142</v>
      </c>
      <c r="P5" s="18" t="s">
        <v>47</v>
      </c>
    </row>
    <row r="6" spans="1:19" ht="15">
      <c r="A6" s="141">
        <v>1</v>
      </c>
      <c r="B6" s="138" t="s">
        <v>40</v>
      </c>
      <c r="C6" s="128"/>
      <c r="D6" s="59">
        <v>1</v>
      </c>
      <c r="E6" s="28">
        <v>5</v>
      </c>
      <c r="F6" s="59">
        <v>1</v>
      </c>
      <c r="G6" s="59">
        <v>1</v>
      </c>
      <c r="H6" s="59">
        <v>1</v>
      </c>
      <c r="I6" s="59">
        <v>1</v>
      </c>
      <c r="J6" s="59">
        <v>1</v>
      </c>
      <c r="K6" s="59">
        <v>1</v>
      </c>
      <c r="L6" s="28">
        <v>5</v>
      </c>
      <c r="M6" s="28">
        <v>2</v>
      </c>
      <c r="N6" s="116">
        <v>9</v>
      </c>
      <c r="O6" s="11">
        <f aca="true" t="shared" si="0" ref="O6:O15">SUM(C6:M6)</f>
        <v>19</v>
      </c>
      <c r="P6" s="129">
        <f aca="true" t="shared" si="1" ref="P6:P15">COUNTA(C6:M6)</f>
        <v>10</v>
      </c>
      <c r="R6" s="39"/>
      <c r="S6" s="40"/>
    </row>
    <row r="7" spans="1:19" ht="15">
      <c r="A7" s="142">
        <v>2</v>
      </c>
      <c r="B7" s="139" t="s">
        <v>42</v>
      </c>
      <c r="C7" s="29">
        <v>6</v>
      </c>
      <c r="D7" s="29">
        <v>4</v>
      </c>
      <c r="E7" s="29">
        <v>6</v>
      </c>
      <c r="F7" s="130">
        <v>5</v>
      </c>
      <c r="G7" s="29">
        <v>7</v>
      </c>
      <c r="H7" s="130">
        <v>2</v>
      </c>
      <c r="I7" s="29">
        <v>2</v>
      </c>
      <c r="J7" s="29">
        <v>5</v>
      </c>
      <c r="K7" s="29">
        <v>4</v>
      </c>
      <c r="L7" s="29">
        <v>2</v>
      </c>
      <c r="M7" s="44">
        <v>1</v>
      </c>
      <c r="N7" s="113">
        <v>25</v>
      </c>
      <c r="O7" s="12">
        <f t="shared" si="0"/>
        <v>44</v>
      </c>
      <c r="P7" s="131">
        <f t="shared" si="1"/>
        <v>11</v>
      </c>
      <c r="R7" s="39"/>
      <c r="S7" s="40"/>
    </row>
    <row r="8" spans="1:19" ht="15">
      <c r="A8" s="143">
        <v>3</v>
      </c>
      <c r="B8" s="140" t="s">
        <v>118</v>
      </c>
      <c r="C8" s="106">
        <v>7</v>
      </c>
      <c r="D8" s="106">
        <v>6</v>
      </c>
      <c r="E8" s="106">
        <v>8</v>
      </c>
      <c r="F8" s="136">
        <v>6</v>
      </c>
      <c r="G8" s="106">
        <v>5</v>
      </c>
      <c r="H8" s="136">
        <v>3</v>
      </c>
      <c r="I8" s="106">
        <v>3</v>
      </c>
      <c r="J8" s="106">
        <v>3</v>
      </c>
      <c r="K8" s="106">
        <v>2</v>
      </c>
      <c r="L8" s="106">
        <v>3</v>
      </c>
      <c r="M8" s="106"/>
      <c r="N8" s="114">
        <v>31</v>
      </c>
      <c r="O8" s="110">
        <f t="shared" si="0"/>
        <v>46</v>
      </c>
      <c r="P8" s="137">
        <f t="shared" si="1"/>
        <v>10</v>
      </c>
      <c r="R8" s="39"/>
      <c r="S8" s="40"/>
    </row>
    <row r="9" spans="1:19" ht="15">
      <c r="A9" s="90">
        <v>4</v>
      </c>
      <c r="B9" s="89" t="s">
        <v>41</v>
      </c>
      <c r="C9" s="29">
        <v>5</v>
      </c>
      <c r="D9" s="29">
        <v>8</v>
      </c>
      <c r="E9" s="29">
        <v>4</v>
      </c>
      <c r="F9" s="29">
        <v>3</v>
      </c>
      <c r="G9" s="29"/>
      <c r="H9" s="29">
        <v>5</v>
      </c>
      <c r="I9" s="29">
        <v>4</v>
      </c>
      <c r="J9" s="29">
        <v>2</v>
      </c>
      <c r="K9" s="29">
        <v>3</v>
      </c>
      <c r="L9" s="29">
        <v>6</v>
      </c>
      <c r="M9" s="29"/>
      <c r="N9" s="113">
        <v>32</v>
      </c>
      <c r="O9" s="12">
        <f t="shared" si="0"/>
        <v>40</v>
      </c>
      <c r="P9" s="131">
        <f t="shared" si="1"/>
        <v>9</v>
      </c>
      <c r="R9" s="39"/>
      <c r="S9" s="40"/>
    </row>
    <row r="10" spans="1:19" ht="15">
      <c r="A10" s="90">
        <v>5</v>
      </c>
      <c r="B10" s="89" t="s">
        <v>62</v>
      </c>
      <c r="C10" s="29">
        <v>4</v>
      </c>
      <c r="D10" s="29">
        <v>2</v>
      </c>
      <c r="E10" s="29">
        <v>7</v>
      </c>
      <c r="F10" s="29">
        <v>9</v>
      </c>
      <c r="G10" s="29">
        <v>2</v>
      </c>
      <c r="H10" s="29">
        <v>8</v>
      </c>
      <c r="I10" s="29">
        <v>5</v>
      </c>
      <c r="J10" s="29">
        <v>6</v>
      </c>
      <c r="K10" s="29"/>
      <c r="L10" s="29">
        <v>4</v>
      </c>
      <c r="M10" s="29">
        <v>3</v>
      </c>
      <c r="N10" s="113">
        <v>33</v>
      </c>
      <c r="O10" s="12">
        <f t="shared" si="0"/>
        <v>50</v>
      </c>
      <c r="P10" s="131">
        <f t="shared" si="1"/>
        <v>10</v>
      </c>
      <c r="R10" s="39"/>
      <c r="S10" s="40"/>
    </row>
    <row r="11" spans="1:19" ht="15.75" thickBot="1">
      <c r="A11" s="48">
        <v>6</v>
      </c>
      <c r="B11" s="47" t="s">
        <v>63</v>
      </c>
      <c r="C11" s="85">
        <v>8</v>
      </c>
      <c r="D11" s="85">
        <v>9</v>
      </c>
      <c r="E11" s="85"/>
      <c r="F11" s="133">
        <v>8</v>
      </c>
      <c r="G11" s="85">
        <v>6</v>
      </c>
      <c r="H11" s="133">
        <v>6</v>
      </c>
      <c r="I11" s="85">
        <v>6</v>
      </c>
      <c r="J11" s="85">
        <v>7</v>
      </c>
      <c r="K11" s="85">
        <v>5</v>
      </c>
      <c r="L11" s="134">
        <v>1</v>
      </c>
      <c r="M11" s="85">
        <v>4</v>
      </c>
      <c r="N11" s="115">
        <v>43</v>
      </c>
      <c r="O11" s="87">
        <f t="shared" si="0"/>
        <v>60</v>
      </c>
      <c r="P11" s="135">
        <f t="shared" si="1"/>
        <v>10</v>
      </c>
      <c r="R11" s="39"/>
      <c r="S11" s="40"/>
    </row>
    <row r="12" spans="1:19" ht="15">
      <c r="A12" s="78">
        <v>7</v>
      </c>
      <c r="B12" s="79" t="s">
        <v>59</v>
      </c>
      <c r="C12" s="44">
        <v>1</v>
      </c>
      <c r="D12" s="60"/>
      <c r="E12" s="44">
        <v>1</v>
      </c>
      <c r="F12" s="60">
        <v>4</v>
      </c>
      <c r="G12" s="60">
        <v>4</v>
      </c>
      <c r="H12" s="60">
        <v>3</v>
      </c>
      <c r="I12" s="60"/>
      <c r="J12" s="60">
        <v>4</v>
      </c>
      <c r="K12" s="60">
        <v>6</v>
      </c>
      <c r="L12" s="60"/>
      <c r="M12" s="60"/>
      <c r="N12" s="61"/>
      <c r="O12" s="61">
        <f t="shared" si="0"/>
        <v>23</v>
      </c>
      <c r="P12" s="132">
        <f t="shared" si="1"/>
        <v>7</v>
      </c>
      <c r="R12" s="39"/>
      <c r="S12" s="40"/>
    </row>
    <row r="13" spans="1:19" ht="12.75">
      <c r="A13" s="78">
        <v>8</v>
      </c>
      <c r="B13" s="79" t="s">
        <v>61</v>
      </c>
      <c r="C13" s="60">
        <v>3</v>
      </c>
      <c r="D13" s="60">
        <v>3</v>
      </c>
      <c r="E13" s="60">
        <v>2</v>
      </c>
      <c r="F13" s="60">
        <v>7</v>
      </c>
      <c r="G13" s="60">
        <v>3</v>
      </c>
      <c r="H13" s="60">
        <v>9</v>
      </c>
      <c r="I13" s="60">
        <v>7</v>
      </c>
      <c r="J13" s="60"/>
      <c r="K13" s="60"/>
      <c r="L13" s="60"/>
      <c r="M13" s="60"/>
      <c r="N13" s="61"/>
      <c r="O13" s="61">
        <f t="shared" si="0"/>
        <v>34</v>
      </c>
      <c r="P13" s="132">
        <f t="shared" si="1"/>
        <v>7</v>
      </c>
      <c r="R13" s="54"/>
      <c r="S13" s="54"/>
    </row>
    <row r="14" spans="1:16" ht="12">
      <c r="A14" s="98">
        <v>9</v>
      </c>
      <c r="B14" s="79" t="s">
        <v>60</v>
      </c>
      <c r="C14" s="60">
        <v>2</v>
      </c>
      <c r="D14" s="60">
        <v>5</v>
      </c>
      <c r="E14" s="60">
        <v>3</v>
      </c>
      <c r="F14" s="60">
        <v>2</v>
      </c>
      <c r="G14" s="60"/>
      <c r="H14" s="60">
        <v>7</v>
      </c>
      <c r="I14" s="60"/>
      <c r="J14" s="60"/>
      <c r="K14" s="60"/>
      <c r="L14" s="60"/>
      <c r="M14" s="60"/>
      <c r="N14" s="61"/>
      <c r="O14" s="61">
        <f t="shared" si="0"/>
        <v>19</v>
      </c>
      <c r="P14" s="132">
        <f t="shared" si="1"/>
        <v>5</v>
      </c>
    </row>
    <row r="15" spans="1:16" ht="12.75" thickBot="1">
      <c r="A15" s="120">
        <v>10</v>
      </c>
      <c r="B15" s="82" t="s">
        <v>64</v>
      </c>
      <c r="C15" s="67">
        <v>9</v>
      </c>
      <c r="D15" s="67">
        <v>7</v>
      </c>
      <c r="E15" s="67"/>
      <c r="F15" s="67"/>
      <c r="G15" s="67"/>
      <c r="H15" s="154"/>
      <c r="I15" s="67"/>
      <c r="J15" s="67"/>
      <c r="K15" s="67"/>
      <c r="L15" s="67"/>
      <c r="M15" s="67"/>
      <c r="N15" s="68"/>
      <c r="O15" s="68">
        <f t="shared" si="0"/>
        <v>16</v>
      </c>
      <c r="P15" s="155">
        <f t="shared" si="1"/>
        <v>2</v>
      </c>
    </row>
    <row r="16" spans="1:16" ht="12.75">
      <c r="A16" s="23"/>
      <c r="B16" s="2"/>
      <c r="P16" s="17"/>
    </row>
    <row r="17" spans="4:16" ht="15">
      <c r="D17" s="37"/>
      <c r="E17" s="32"/>
      <c r="P17" s="17"/>
    </row>
    <row r="18" spans="1:16" ht="15">
      <c r="A18" s="92"/>
      <c r="B18" s="43" t="s">
        <v>111</v>
      </c>
      <c r="D18" s="37"/>
      <c r="E18" s="32"/>
      <c r="P18" s="17"/>
    </row>
    <row r="19" spans="1:16" ht="15">
      <c r="A19" s="80"/>
      <c r="B19" s="41" t="s">
        <v>110</v>
      </c>
      <c r="D19" s="37"/>
      <c r="E19" s="32"/>
      <c r="P19" s="17"/>
    </row>
    <row r="20" spans="4:16" ht="15">
      <c r="D20" s="37"/>
      <c r="E20" s="32"/>
      <c r="P20" s="17"/>
    </row>
    <row r="21" spans="4:16" ht="15">
      <c r="D21" s="37"/>
      <c r="E21" s="32"/>
      <c r="P21" s="17"/>
    </row>
  </sheetData>
  <sheetProtection/>
  <printOptions/>
  <pageMargins left="0.5" right="0.5" top="1" bottom="1" header="0.5" footer="0.5"/>
  <pageSetup fitToHeight="1" fitToWidth="1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4.140625" style="6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140625" style="0" bestFit="1" customWidth="1"/>
    <col min="13" max="13" width="6.00390625" style="6" bestFit="1" customWidth="1"/>
    <col min="14" max="14" width="7.140625" style="6" bestFit="1" customWidth="1"/>
    <col min="15" max="15" width="6.421875" style="0" bestFit="1" customWidth="1"/>
  </cols>
  <sheetData>
    <row r="1" ht="27.75">
      <c r="A1" s="26" t="s">
        <v>65</v>
      </c>
    </row>
    <row r="2" ht="21">
      <c r="A2" s="25" t="s">
        <v>4</v>
      </c>
    </row>
    <row r="4" ht="12.75" thickBot="1"/>
    <row r="5" spans="1:15" ht="13.5" thickBot="1">
      <c r="A5" s="3" t="s">
        <v>45</v>
      </c>
      <c r="B5" s="5" t="s">
        <v>83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  <c r="H5" s="4" t="s">
        <v>136</v>
      </c>
      <c r="I5" s="4" t="s">
        <v>137</v>
      </c>
      <c r="J5" s="4" t="s">
        <v>139</v>
      </c>
      <c r="K5" s="4" t="s">
        <v>140</v>
      </c>
      <c r="L5" s="4" t="s">
        <v>141</v>
      </c>
      <c r="M5" s="112" t="s">
        <v>46</v>
      </c>
      <c r="N5" s="19" t="s">
        <v>142</v>
      </c>
      <c r="O5" s="20" t="s">
        <v>47</v>
      </c>
    </row>
    <row r="6" spans="1:18" ht="15">
      <c r="A6" s="141">
        <v>1</v>
      </c>
      <c r="B6" s="138" t="s">
        <v>67</v>
      </c>
      <c r="C6" s="59">
        <v>1</v>
      </c>
      <c r="D6" s="28">
        <v>2</v>
      </c>
      <c r="E6" s="28">
        <v>2</v>
      </c>
      <c r="F6" s="28">
        <v>6</v>
      </c>
      <c r="G6" s="59">
        <v>1</v>
      </c>
      <c r="H6" s="28">
        <v>6</v>
      </c>
      <c r="I6" s="28">
        <v>4</v>
      </c>
      <c r="J6" s="59">
        <v>1</v>
      </c>
      <c r="K6" s="59">
        <v>1</v>
      </c>
      <c r="L6" s="59">
        <v>1</v>
      </c>
      <c r="M6" s="116">
        <v>9</v>
      </c>
      <c r="N6" s="146">
        <f aca="true" t="shared" si="0" ref="N6:N16">SUM(C6:L6)</f>
        <v>25</v>
      </c>
      <c r="O6" s="11">
        <f aca="true" t="shared" si="1" ref="O6:O16">COUNTA(C6:L6)</f>
        <v>10</v>
      </c>
      <c r="Q6" s="126"/>
      <c r="R6" s="54"/>
    </row>
    <row r="7" spans="1:18" ht="15">
      <c r="A7" s="142">
        <v>2</v>
      </c>
      <c r="B7" s="139" t="s">
        <v>81</v>
      </c>
      <c r="C7" s="29">
        <v>4</v>
      </c>
      <c r="D7" s="44">
        <v>1</v>
      </c>
      <c r="E7" s="29">
        <v>4</v>
      </c>
      <c r="F7" s="27">
        <v>4</v>
      </c>
      <c r="G7" s="29">
        <v>2</v>
      </c>
      <c r="H7" s="29">
        <v>3</v>
      </c>
      <c r="I7" s="29">
        <v>2</v>
      </c>
      <c r="J7" s="29">
        <v>3</v>
      </c>
      <c r="K7" s="29"/>
      <c r="L7" s="29">
        <v>2</v>
      </c>
      <c r="M7" s="113">
        <v>17</v>
      </c>
      <c r="N7" s="147">
        <f t="shared" si="0"/>
        <v>25</v>
      </c>
      <c r="O7" s="12">
        <f t="shared" si="1"/>
        <v>9</v>
      </c>
      <c r="Q7" s="39"/>
      <c r="R7" s="40"/>
    </row>
    <row r="8" spans="1:18" ht="15">
      <c r="A8" s="177">
        <v>3</v>
      </c>
      <c r="B8" s="139" t="s">
        <v>50</v>
      </c>
      <c r="C8" s="29">
        <v>6</v>
      </c>
      <c r="D8" s="29"/>
      <c r="E8" s="44">
        <v>1</v>
      </c>
      <c r="F8" s="27">
        <v>3</v>
      </c>
      <c r="G8" s="29">
        <v>7</v>
      </c>
      <c r="H8" s="29">
        <v>4</v>
      </c>
      <c r="I8" s="29">
        <v>5</v>
      </c>
      <c r="J8" s="29">
        <v>5</v>
      </c>
      <c r="K8" s="29">
        <v>2</v>
      </c>
      <c r="L8" s="29">
        <v>6</v>
      </c>
      <c r="M8" s="179">
        <v>26</v>
      </c>
      <c r="N8" s="147">
        <f t="shared" si="0"/>
        <v>39</v>
      </c>
      <c r="O8" s="12">
        <f t="shared" si="1"/>
        <v>9</v>
      </c>
      <c r="Q8" s="39"/>
      <c r="R8" s="40"/>
    </row>
    <row r="9" spans="1:18" ht="15">
      <c r="A9" s="178"/>
      <c r="B9" s="140" t="s">
        <v>80</v>
      </c>
      <c r="C9" s="106">
        <v>3</v>
      </c>
      <c r="D9" s="106">
        <v>4</v>
      </c>
      <c r="E9" s="106">
        <v>3</v>
      </c>
      <c r="F9" s="106">
        <v>7</v>
      </c>
      <c r="G9" s="106">
        <v>4</v>
      </c>
      <c r="H9" s="106"/>
      <c r="I9" s="127">
        <v>1</v>
      </c>
      <c r="J9" s="106">
        <v>4</v>
      </c>
      <c r="K9" s="106"/>
      <c r="L9" s="106">
        <v>7</v>
      </c>
      <c r="M9" s="180"/>
      <c r="N9" s="158">
        <f t="shared" si="0"/>
        <v>33</v>
      </c>
      <c r="O9" s="110">
        <f t="shared" si="1"/>
        <v>8</v>
      </c>
      <c r="Q9" s="39"/>
      <c r="R9" s="40"/>
    </row>
    <row r="10" spans="1:18" ht="15.75" thickBot="1">
      <c r="A10" s="156">
        <v>5</v>
      </c>
      <c r="B10" s="47" t="s">
        <v>49</v>
      </c>
      <c r="C10" s="85"/>
      <c r="D10" s="85">
        <v>7</v>
      </c>
      <c r="E10" s="85"/>
      <c r="F10" s="86">
        <v>5</v>
      </c>
      <c r="G10" s="85">
        <v>6</v>
      </c>
      <c r="H10" s="85">
        <v>5</v>
      </c>
      <c r="I10" s="85">
        <v>3</v>
      </c>
      <c r="J10" s="85">
        <v>2</v>
      </c>
      <c r="K10" s="85"/>
      <c r="L10" s="85">
        <v>3</v>
      </c>
      <c r="M10" s="115">
        <v>31</v>
      </c>
      <c r="N10" s="157">
        <f t="shared" si="0"/>
        <v>31</v>
      </c>
      <c r="O10" s="88">
        <f t="shared" si="1"/>
        <v>7</v>
      </c>
      <c r="Q10" s="39"/>
      <c r="R10" s="40"/>
    </row>
    <row r="11" spans="1:18" ht="12.75">
      <c r="A11" s="149">
        <v>6</v>
      </c>
      <c r="B11" s="79" t="s">
        <v>48</v>
      </c>
      <c r="C11" s="60">
        <v>2</v>
      </c>
      <c r="D11" s="60">
        <v>5</v>
      </c>
      <c r="E11" s="60">
        <v>5</v>
      </c>
      <c r="F11" s="65">
        <v>9</v>
      </c>
      <c r="G11" s="60">
        <v>3</v>
      </c>
      <c r="H11" s="60">
        <v>7</v>
      </c>
      <c r="I11" s="60"/>
      <c r="J11" s="60"/>
      <c r="K11" s="60"/>
      <c r="L11" s="60"/>
      <c r="M11" s="61"/>
      <c r="N11" s="148">
        <f t="shared" si="0"/>
        <v>31</v>
      </c>
      <c r="O11" s="63">
        <f t="shared" si="1"/>
        <v>6</v>
      </c>
      <c r="Q11" s="39"/>
      <c r="R11" s="40"/>
    </row>
    <row r="12" spans="1:18" ht="15">
      <c r="A12" s="149">
        <v>7</v>
      </c>
      <c r="B12" s="79" t="s">
        <v>51</v>
      </c>
      <c r="C12" s="60">
        <v>7</v>
      </c>
      <c r="D12" s="60">
        <v>6</v>
      </c>
      <c r="E12" s="60">
        <v>6</v>
      </c>
      <c r="F12" s="44">
        <v>1</v>
      </c>
      <c r="G12" s="60"/>
      <c r="H12" s="60">
        <v>8</v>
      </c>
      <c r="I12" s="60">
        <v>6</v>
      </c>
      <c r="J12" s="60"/>
      <c r="K12" s="60"/>
      <c r="L12" s="60"/>
      <c r="M12" s="61"/>
      <c r="N12" s="148">
        <f t="shared" si="0"/>
        <v>34</v>
      </c>
      <c r="O12" s="63">
        <f t="shared" si="1"/>
        <v>6</v>
      </c>
      <c r="Q12" s="39"/>
      <c r="R12" s="40"/>
    </row>
    <row r="13" spans="1:18" ht="12.75">
      <c r="A13" s="78">
        <v>8</v>
      </c>
      <c r="B13" s="79" t="s">
        <v>82</v>
      </c>
      <c r="C13" s="60">
        <v>5</v>
      </c>
      <c r="D13" s="60">
        <v>3</v>
      </c>
      <c r="E13" s="60"/>
      <c r="F13" s="60">
        <v>8</v>
      </c>
      <c r="G13" s="60">
        <v>5</v>
      </c>
      <c r="H13" s="60"/>
      <c r="I13" s="60"/>
      <c r="J13" s="60"/>
      <c r="K13" s="60"/>
      <c r="L13" s="60"/>
      <c r="M13" s="61"/>
      <c r="N13" s="148">
        <f t="shared" si="0"/>
        <v>21</v>
      </c>
      <c r="O13" s="63">
        <f t="shared" si="1"/>
        <v>4</v>
      </c>
      <c r="Q13" s="39"/>
      <c r="R13" s="40"/>
    </row>
    <row r="14" spans="1:18" ht="15">
      <c r="A14" s="149">
        <v>9</v>
      </c>
      <c r="B14" s="79" t="s">
        <v>72</v>
      </c>
      <c r="C14" s="60"/>
      <c r="D14" s="60"/>
      <c r="E14" s="60"/>
      <c r="F14" s="60">
        <v>2</v>
      </c>
      <c r="G14" s="60"/>
      <c r="H14" s="44">
        <v>1</v>
      </c>
      <c r="I14" s="60"/>
      <c r="J14" s="60"/>
      <c r="K14" s="60">
        <v>3</v>
      </c>
      <c r="L14" s="60">
        <v>4</v>
      </c>
      <c r="M14" s="61"/>
      <c r="N14" s="148">
        <f t="shared" si="0"/>
        <v>10</v>
      </c>
      <c r="O14" s="63">
        <f t="shared" si="1"/>
        <v>4</v>
      </c>
      <c r="Q14" s="39"/>
      <c r="R14" s="40"/>
    </row>
    <row r="15" spans="1:18" ht="12.75">
      <c r="A15" s="149">
        <v>10</v>
      </c>
      <c r="B15" s="150" t="s">
        <v>96</v>
      </c>
      <c r="C15" s="60"/>
      <c r="D15" s="60"/>
      <c r="E15" s="60"/>
      <c r="F15" s="151"/>
      <c r="G15" s="96"/>
      <c r="H15" s="60">
        <v>2</v>
      </c>
      <c r="I15" s="60"/>
      <c r="J15" s="60"/>
      <c r="K15" s="60"/>
      <c r="L15" s="60"/>
      <c r="M15" s="61"/>
      <c r="N15" s="148">
        <f t="shared" si="0"/>
        <v>2</v>
      </c>
      <c r="O15" s="63">
        <f t="shared" si="1"/>
        <v>1</v>
      </c>
      <c r="Q15" s="39"/>
      <c r="R15" s="40"/>
    </row>
    <row r="16" spans="1:18" ht="12.75">
      <c r="A16" s="149">
        <v>11</v>
      </c>
      <c r="B16" s="150" t="s">
        <v>97</v>
      </c>
      <c r="C16" s="60"/>
      <c r="D16" s="60"/>
      <c r="E16" s="60"/>
      <c r="F16" s="151"/>
      <c r="G16" s="96"/>
      <c r="H16" s="60"/>
      <c r="I16" s="60">
        <v>7</v>
      </c>
      <c r="J16" s="60"/>
      <c r="K16" s="60"/>
      <c r="L16" s="60"/>
      <c r="M16" s="61"/>
      <c r="N16" s="148">
        <f t="shared" si="0"/>
        <v>7</v>
      </c>
      <c r="O16" s="63">
        <f t="shared" si="1"/>
        <v>1</v>
      </c>
      <c r="Q16" s="6"/>
      <c r="R16" s="40"/>
    </row>
    <row r="17" spans="1:18" ht="13.5" thickBot="1">
      <c r="A17" s="159">
        <v>12</v>
      </c>
      <c r="B17" s="82" t="s">
        <v>101</v>
      </c>
      <c r="C17" s="67"/>
      <c r="D17" s="67"/>
      <c r="E17" s="67"/>
      <c r="F17" s="160"/>
      <c r="G17" s="161"/>
      <c r="H17" s="67"/>
      <c r="I17" s="67"/>
      <c r="J17" s="67"/>
      <c r="K17" s="67"/>
      <c r="L17" s="67">
        <v>5</v>
      </c>
      <c r="M17" s="68"/>
      <c r="N17" s="162">
        <f>SUM(C17:L17)</f>
        <v>5</v>
      </c>
      <c r="O17" s="69">
        <f>COUNTA(C17:L17)</f>
        <v>1</v>
      </c>
      <c r="Q17" s="39"/>
      <c r="R17" s="40"/>
    </row>
    <row r="18" spans="1:2" ht="15">
      <c r="A18" s="37"/>
      <c r="B18" s="32"/>
    </row>
    <row r="19" spans="1:4" ht="15">
      <c r="A19" s="92"/>
      <c r="B19" s="43" t="s">
        <v>111</v>
      </c>
      <c r="C19" s="37"/>
      <c r="D19" s="32"/>
    </row>
    <row r="20" spans="1:4" ht="15">
      <c r="A20" s="80"/>
      <c r="B20" s="41" t="s">
        <v>110</v>
      </c>
      <c r="C20" s="37"/>
      <c r="D20" s="32"/>
    </row>
    <row r="21" spans="3:4" ht="15">
      <c r="C21" s="37"/>
      <c r="D21" s="32"/>
    </row>
    <row r="22" spans="3:4" ht="15">
      <c r="C22" s="37"/>
      <c r="D22" s="32"/>
    </row>
  </sheetData>
  <sheetProtection/>
  <mergeCells count="2">
    <mergeCell ref="A8:A9"/>
    <mergeCell ref="M8:M9"/>
  </mergeCells>
  <printOptions/>
  <pageMargins left="0.75" right="0.5" top="1" bottom="1" header="0.5" footer="0.5"/>
  <pageSetup fitToHeight="1" fitToWidth="1" orientation="portrait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3.8515625" style="6" bestFit="1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0" bestFit="1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140625" style="0" bestFit="1" customWidth="1"/>
    <col min="13" max="13" width="6.00390625" style="6" bestFit="1" customWidth="1"/>
    <col min="14" max="14" width="6.421875" style="6" bestFit="1" customWidth="1"/>
    <col min="15" max="16" width="6.421875" style="0" bestFit="1" customWidth="1"/>
  </cols>
  <sheetData>
    <row r="1" ht="27.75">
      <c r="A1" s="26" t="s">
        <v>65</v>
      </c>
    </row>
    <row r="2" ht="21">
      <c r="A2" s="25" t="s">
        <v>10</v>
      </c>
    </row>
    <row r="4" ht="12.75" thickBot="1"/>
    <row r="5" spans="1:15" ht="15.75" thickBot="1">
      <c r="A5" s="3" t="s">
        <v>45</v>
      </c>
      <c r="B5" s="163" t="s">
        <v>83</v>
      </c>
      <c r="C5" s="164" t="s">
        <v>131</v>
      </c>
      <c r="D5" s="164" t="s">
        <v>132</v>
      </c>
      <c r="E5" s="164" t="s">
        <v>133</v>
      </c>
      <c r="F5" s="164" t="s">
        <v>134</v>
      </c>
      <c r="G5" s="164" t="s">
        <v>135</v>
      </c>
      <c r="H5" s="164" t="s">
        <v>136</v>
      </c>
      <c r="I5" s="164" t="s">
        <v>137</v>
      </c>
      <c r="J5" s="164" t="s">
        <v>139</v>
      </c>
      <c r="K5" s="164" t="s">
        <v>140</v>
      </c>
      <c r="L5" s="165" t="s">
        <v>141</v>
      </c>
      <c r="M5" s="172" t="s">
        <v>104</v>
      </c>
      <c r="N5" s="166" t="s">
        <v>142</v>
      </c>
      <c r="O5" s="167" t="s">
        <v>47</v>
      </c>
    </row>
    <row r="6" spans="1:15" ht="15">
      <c r="A6" s="173">
        <v>1</v>
      </c>
      <c r="B6" s="174" t="s">
        <v>107</v>
      </c>
      <c r="C6" s="59">
        <v>1</v>
      </c>
      <c r="D6" s="59">
        <v>1</v>
      </c>
      <c r="E6" s="59">
        <v>1</v>
      </c>
      <c r="F6" s="28">
        <v>5</v>
      </c>
      <c r="G6" s="59">
        <v>1</v>
      </c>
      <c r="H6" s="59">
        <v>1</v>
      </c>
      <c r="I6" s="59">
        <v>1</v>
      </c>
      <c r="J6" s="59">
        <v>1</v>
      </c>
      <c r="K6" s="28">
        <v>2</v>
      </c>
      <c r="L6" s="59">
        <v>1</v>
      </c>
      <c r="M6" s="116">
        <v>7</v>
      </c>
      <c r="N6" s="11">
        <f aca="true" t="shared" si="0" ref="N6:N21">SUM(C6:L6)</f>
        <v>15</v>
      </c>
      <c r="O6" s="11">
        <f aca="true" t="shared" si="1" ref="O6:O18">COUNTA(C6:L6)</f>
        <v>10</v>
      </c>
    </row>
    <row r="7" spans="1:15" ht="15">
      <c r="A7" s="144">
        <v>2</v>
      </c>
      <c r="B7" s="175" t="s">
        <v>113</v>
      </c>
      <c r="C7" s="29">
        <v>2</v>
      </c>
      <c r="D7" s="29">
        <v>8</v>
      </c>
      <c r="E7" s="29">
        <v>3</v>
      </c>
      <c r="F7" s="44">
        <v>1</v>
      </c>
      <c r="G7" s="29">
        <v>3</v>
      </c>
      <c r="H7" s="29">
        <v>10</v>
      </c>
      <c r="I7" s="29">
        <v>5</v>
      </c>
      <c r="J7" s="29">
        <v>2</v>
      </c>
      <c r="K7" s="44">
        <v>1</v>
      </c>
      <c r="L7" s="29">
        <v>3</v>
      </c>
      <c r="M7" s="113">
        <v>15</v>
      </c>
      <c r="N7" s="31">
        <f t="shared" si="0"/>
        <v>38</v>
      </c>
      <c r="O7" s="31">
        <f t="shared" si="1"/>
        <v>10</v>
      </c>
    </row>
    <row r="8" spans="1:15" ht="15">
      <c r="A8" s="143">
        <v>3</v>
      </c>
      <c r="B8" s="176" t="s">
        <v>108</v>
      </c>
      <c r="C8" s="106">
        <v>4</v>
      </c>
      <c r="D8" s="106">
        <v>2</v>
      </c>
      <c r="E8" s="106"/>
      <c r="F8" s="106">
        <v>4</v>
      </c>
      <c r="G8" s="106">
        <v>4</v>
      </c>
      <c r="H8" s="106">
        <v>4</v>
      </c>
      <c r="I8" s="106">
        <v>9</v>
      </c>
      <c r="J8" s="106">
        <v>3</v>
      </c>
      <c r="K8" s="106">
        <v>6</v>
      </c>
      <c r="L8" s="106">
        <v>7</v>
      </c>
      <c r="M8" s="114">
        <v>27</v>
      </c>
      <c r="N8" s="108">
        <f t="shared" si="0"/>
        <v>43</v>
      </c>
      <c r="O8" s="108">
        <f t="shared" si="1"/>
        <v>9</v>
      </c>
    </row>
    <row r="9" spans="1:15" ht="15">
      <c r="A9" s="90">
        <v>4</v>
      </c>
      <c r="B9" s="168" t="s">
        <v>124</v>
      </c>
      <c r="C9" s="27"/>
      <c r="D9" s="29">
        <v>4</v>
      </c>
      <c r="E9" s="27">
        <v>2</v>
      </c>
      <c r="F9" s="27"/>
      <c r="G9" s="29">
        <v>2</v>
      </c>
      <c r="H9" s="27">
        <v>7</v>
      </c>
      <c r="I9" s="27"/>
      <c r="J9" s="27">
        <v>5</v>
      </c>
      <c r="K9" s="27">
        <v>7</v>
      </c>
      <c r="L9" s="27">
        <v>2</v>
      </c>
      <c r="M9" s="113">
        <v>29</v>
      </c>
      <c r="N9" s="12">
        <f t="shared" si="0"/>
        <v>29</v>
      </c>
      <c r="O9" s="31">
        <f t="shared" si="1"/>
        <v>7</v>
      </c>
    </row>
    <row r="10" spans="1:15" ht="15">
      <c r="A10" s="90">
        <v>5</v>
      </c>
      <c r="B10" s="168" t="s">
        <v>52</v>
      </c>
      <c r="C10" s="29">
        <v>9</v>
      </c>
      <c r="D10" s="29">
        <v>9</v>
      </c>
      <c r="E10" s="29">
        <v>9</v>
      </c>
      <c r="F10" s="29">
        <v>2</v>
      </c>
      <c r="G10" s="29">
        <v>8</v>
      </c>
      <c r="H10" s="29">
        <v>3</v>
      </c>
      <c r="I10" s="29">
        <v>2</v>
      </c>
      <c r="J10" s="29">
        <v>7</v>
      </c>
      <c r="K10" s="29">
        <v>8</v>
      </c>
      <c r="L10" s="29">
        <v>5</v>
      </c>
      <c r="M10" s="113">
        <v>35</v>
      </c>
      <c r="N10" s="12">
        <f t="shared" si="0"/>
        <v>62</v>
      </c>
      <c r="O10" s="31">
        <f t="shared" si="1"/>
        <v>10</v>
      </c>
    </row>
    <row r="11" spans="1:15" ht="15">
      <c r="A11" s="99">
        <v>6</v>
      </c>
      <c r="B11" s="168" t="s">
        <v>22</v>
      </c>
      <c r="C11" s="29">
        <v>8</v>
      </c>
      <c r="D11" s="29">
        <v>3</v>
      </c>
      <c r="E11" s="29">
        <v>4</v>
      </c>
      <c r="F11" s="29">
        <v>10</v>
      </c>
      <c r="G11" s="29"/>
      <c r="H11" s="29">
        <v>13</v>
      </c>
      <c r="I11" s="29">
        <v>10</v>
      </c>
      <c r="J11" s="29">
        <v>4</v>
      </c>
      <c r="K11" s="29"/>
      <c r="L11" s="29">
        <v>12</v>
      </c>
      <c r="M11" s="113">
        <v>51</v>
      </c>
      <c r="N11" s="31">
        <f t="shared" si="0"/>
        <v>64</v>
      </c>
      <c r="O11" s="31">
        <f t="shared" si="1"/>
        <v>8</v>
      </c>
    </row>
    <row r="12" spans="1:15" ht="15">
      <c r="A12" s="90">
        <v>7</v>
      </c>
      <c r="B12" s="168" t="s">
        <v>105</v>
      </c>
      <c r="C12" s="29"/>
      <c r="D12" s="29"/>
      <c r="E12" s="29">
        <v>5</v>
      </c>
      <c r="F12" s="29">
        <v>14</v>
      </c>
      <c r="G12" s="29">
        <v>6</v>
      </c>
      <c r="H12" s="29">
        <v>8</v>
      </c>
      <c r="I12" s="29">
        <v>6</v>
      </c>
      <c r="J12" s="29">
        <v>6</v>
      </c>
      <c r="K12" s="29">
        <v>11</v>
      </c>
      <c r="L12" s="29">
        <v>9</v>
      </c>
      <c r="M12" s="113">
        <v>51</v>
      </c>
      <c r="N12" s="31">
        <f t="shared" si="0"/>
        <v>65</v>
      </c>
      <c r="O12" s="31">
        <f t="shared" si="1"/>
        <v>8</v>
      </c>
    </row>
    <row r="13" spans="1:15" ht="15">
      <c r="A13" s="99">
        <v>8</v>
      </c>
      <c r="B13" s="168" t="s">
        <v>0</v>
      </c>
      <c r="C13" s="29">
        <v>3</v>
      </c>
      <c r="D13" s="29">
        <v>7</v>
      </c>
      <c r="E13" s="29">
        <v>7</v>
      </c>
      <c r="F13" s="29">
        <v>7</v>
      </c>
      <c r="G13" s="29"/>
      <c r="H13" s="29">
        <v>12</v>
      </c>
      <c r="I13" s="29">
        <v>4</v>
      </c>
      <c r="J13" s="29"/>
      <c r="K13" s="29"/>
      <c r="L13" s="29">
        <v>11</v>
      </c>
      <c r="M13" s="113">
        <v>51</v>
      </c>
      <c r="N13" s="12">
        <f t="shared" si="0"/>
        <v>51</v>
      </c>
      <c r="O13" s="12">
        <f t="shared" si="1"/>
        <v>7</v>
      </c>
    </row>
    <row r="14" spans="1:15" ht="15">
      <c r="A14" s="90">
        <v>9</v>
      </c>
      <c r="B14" s="168" t="s">
        <v>128</v>
      </c>
      <c r="C14" s="27"/>
      <c r="D14" s="27"/>
      <c r="E14" s="27"/>
      <c r="F14" s="27">
        <v>8</v>
      </c>
      <c r="G14" s="29">
        <v>9</v>
      </c>
      <c r="H14" s="27">
        <v>16</v>
      </c>
      <c r="I14" s="27">
        <v>7</v>
      </c>
      <c r="J14" s="27">
        <v>11</v>
      </c>
      <c r="K14" s="27">
        <v>5</v>
      </c>
      <c r="L14" s="27">
        <v>4</v>
      </c>
      <c r="M14" s="113">
        <v>60</v>
      </c>
      <c r="N14" s="12">
        <f t="shared" si="0"/>
        <v>60</v>
      </c>
      <c r="O14" s="31">
        <f t="shared" si="1"/>
        <v>7</v>
      </c>
    </row>
    <row r="15" spans="1:15" ht="15">
      <c r="A15" s="90">
        <v>10</v>
      </c>
      <c r="B15" s="168" t="s">
        <v>119</v>
      </c>
      <c r="C15" s="29">
        <v>10</v>
      </c>
      <c r="D15" s="29"/>
      <c r="E15" s="29">
        <v>8</v>
      </c>
      <c r="F15" s="29">
        <v>9</v>
      </c>
      <c r="G15" s="169">
        <v>13</v>
      </c>
      <c r="H15" s="29">
        <v>17</v>
      </c>
      <c r="I15" s="29">
        <v>8</v>
      </c>
      <c r="J15" s="29">
        <v>10</v>
      </c>
      <c r="K15" s="29">
        <v>4</v>
      </c>
      <c r="L15" s="29"/>
      <c r="M15" s="113">
        <v>62</v>
      </c>
      <c r="N15" s="12">
        <f t="shared" si="0"/>
        <v>79</v>
      </c>
      <c r="O15" s="12">
        <f t="shared" si="1"/>
        <v>8</v>
      </c>
    </row>
    <row r="16" spans="1:15" ht="15">
      <c r="A16" s="90">
        <v>11</v>
      </c>
      <c r="B16" s="168" t="s">
        <v>129</v>
      </c>
      <c r="C16" s="27"/>
      <c r="D16" s="27"/>
      <c r="E16" s="27"/>
      <c r="F16" s="27">
        <v>11</v>
      </c>
      <c r="G16" s="27">
        <v>10</v>
      </c>
      <c r="H16" s="27">
        <v>5</v>
      </c>
      <c r="I16" s="27">
        <v>13</v>
      </c>
      <c r="J16" s="27">
        <v>16</v>
      </c>
      <c r="K16" s="27">
        <v>10</v>
      </c>
      <c r="L16" s="27">
        <v>8</v>
      </c>
      <c r="M16" s="113">
        <v>73</v>
      </c>
      <c r="N16" s="12">
        <f t="shared" si="0"/>
        <v>73</v>
      </c>
      <c r="O16" s="31">
        <f t="shared" si="1"/>
        <v>7</v>
      </c>
    </row>
    <row r="17" spans="1:15" ht="15">
      <c r="A17" s="99">
        <v>12</v>
      </c>
      <c r="B17" s="168" t="s">
        <v>91</v>
      </c>
      <c r="C17" s="29">
        <v>11</v>
      </c>
      <c r="D17" s="29">
        <v>10</v>
      </c>
      <c r="E17" s="27">
        <v>10</v>
      </c>
      <c r="F17" s="29">
        <v>16</v>
      </c>
      <c r="G17" s="27">
        <v>11</v>
      </c>
      <c r="H17" s="29"/>
      <c r="I17" s="29">
        <v>14</v>
      </c>
      <c r="J17" s="27">
        <v>13</v>
      </c>
      <c r="K17" s="27"/>
      <c r="L17" s="27"/>
      <c r="M17" s="113">
        <v>85</v>
      </c>
      <c r="N17" s="12">
        <f t="shared" si="0"/>
        <v>85</v>
      </c>
      <c r="O17" s="31">
        <f t="shared" si="1"/>
        <v>7</v>
      </c>
    </row>
    <row r="18" spans="1:15" ht="15.75" thickBot="1">
      <c r="A18" s="100">
        <v>13</v>
      </c>
      <c r="B18" s="171" t="s">
        <v>69</v>
      </c>
      <c r="C18" s="86"/>
      <c r="D18" s="86"/>
      <c r="E18" s="86"/>
      <c r="F18" s="86">
        <v>17</v>
      </c>
      <c r="G18" s="85">
        <v>15</v>
      </c>
      <c r="H18" s="86">
        <v>18</v>
      </c>
      <c r="I18" s="86">
        <v>12</v>
      </c>
      <c r="J18" s="85">
        <v>15</v>
      </c>
      <c r="K18" s="86">
        <v>9</v>
      </c>
      <c r="L18" s="86">
        <v>10</v>
      </c>
      <c r="M18" s="115">
        <v>96</v>
      </c>
      <c r="N18" s="87">
        <f t="shared" si="0"/>
        <v>96</v>
      </c>
      <c r="O18" s="88">
        <f t="shared" si="1"/>
        <v>7</v>
      </c>
    </row>
    <row r="19" spans="1:15" ht="12">
      <c r="A19" s="78">
        <v>14</v>
      </c>
      <c r="B19" s="79" t="s">
        <v>73</v>
      </c>
      <c r="C19" s="65"/>
      <c r="D19" s="65"/>
      <c r="E19" s="65"/>
      <c r="F19" s="60">
        <v>3</v>
      </c>
      <c r="G19" s="60"/>
      <c r="H19" s="65">
        <v>2</v>
      </c>
      <c r="I19" s="65">
        <v>3</v>
      </c>
      <c r="J19" s="65"/>
      <c r="K19" s="65">
        <v>3</v>
      </c>
      <c r="L19" s="65">
        <v>6</v>
      </c>
      <c r="M19" s="61"/>
      <c r="N19" s="61">
        <f t="shared" si="0"/>
        <v>17</v>
      </c>
      <c r="O19" s="63">
        <f aca="true" t="shared" si="2" ref="O19:O30">COUNTA(C19:L19)</f>
        <v>5</v>
      </c>
    </row>
    <row r="20" spans="1:15" ht="12">
      <c r="A20" s="98">
        <v>15</v>
      </c>
      <c r="B20" s="79" t="s">
        <v>74</v>
      </c>
      <c r="C20" s="60"/>
      <c r="D20" s="60"/>
      <c r="E20" s="60"/>
      <c r="F20" s="60">
        <v>6</v>
      </c>
      <c r="G20" s="170"/>
      <c r="H20" s="60">
        <v>6</v>
      </c>
      <c r="I20" s="60">
        <v>11</v>
      </c>
      <c r="J20" s="60">
        <v>12</v>
      </c>
      <c r="K20" s="60"/>
      <c r="L20" s="60"/>
      <c r="M20" s="61"/>
      <c r="N20" s="63">
        <f t="shared" si="0"/>
        <v>35</v>
      </c>
      <c r="O20" s="63">
        <f t="shared" si="2"/>
        <v>4</v>
      </c>
    </row>
    <row r="21" spans="1:15" ht="12">
      <c r="A21" s="98">
        <v>16</v>
      </c>
      <c r="B21" s="79" t="s">
        <v>114</v>
      </c>
      <c r="C21" s="60">
        <v>5</v>
      </c>
      <c r="D21" s="60">
        <v>5</v>
      </c>
      <c r="E21" s="60"/>
      <c r="F21" s="60">
        <v>18</v>
      </c>
      <c r="G21" s="170"/>
      <c r="H21" s="60">
        <v>9</v>
      </c>
      <c r="I21" s="60"/>
      <c r="J21" s="60"/>
      <c r="K21" s="60"/>
      <c r="L21" s="60"/>
      <c r="M21" s="61"/>
      <c r="N21" s="61">
        <f t="shared" si="0"/>
        <v>37</v>
      </c>
      <c r="O21" s="61">
        <f t="shared" si="2"/>
        <v>4</v>
      </c>
    </row>
    <row r="22" spans="1:15" ht="12">
      <c r="A22" s="98">
        <v>17</v>
      </c>
      <c r="B22" s="79" t="s">
        <v>98</v>
      </c>
      <c r="C22" s="65"/>
      <c r="D22" s="65"/>
      <c r="E22" s="60">
        <v>6</v>
      </c>
      <c r="F22" s="60">
        <v>19</v>
      </c>
      <c r="G22" s="65">
        <v>7</v>
      </c>
      <c r="H22" s="65">
        <v>15</v>
      </c>
      <c r="I22" s="65"/>
      <c r="J22" s="60"/>
      <c r="K22" s="65"/>
      <c r="L22" s="65"/>
      <c r="M22" s="61"/>
      <c r="N22" s="61">
        <f>SUM(C22:K22)</f>
        <v>47</v>
      </c>
      <c r="O22" s="63">
        <f t="shared" si="2"/>
        <v>4</v>
      </c>
    </row>
    <row r="23" spans="1:15" ht="12">
      <c r="A23" s="98">
        <v>18</v>
      </c>
      <c r="B23" s="79" t="s">
        <v>123</v>
      </c>
      <c r="C23" s="60">
        <v>6</v>
      </c>
      <c r="D23" s="60">
        <v>6</v>
      </c>
      <c r="E23" s="60"/>
      <c r="F23" s="60">
        <v>13</v>
      </c>
      <c r="G23" s="60"/>
      <c r="H23" s="60"/>
      <c r="I23" s="60"/>
      <c r="J23" s="60"/>
      <c r="K23" s="60"/>
      <c r="L23" s="60"/>
      <c r="M23" s="63"/>
      <c r="N23" s="63">
        <f>SUM(C23:L23)</f>
        <v>25</v>
      </c>
      <c r="O23" s="63">
        <f t="shared" si="2"/>
        <v>3</v>
      </c>
    </row>
    <row r="24" spans="1:15" ht="12">
      <c r="A24" s="98">
        <v>19</v>
      </c>
      <c r="B24" s="79" t="s">
        <v>90</v>
      </c>
      <c r="C24" s="60">
        <v>7</v>
      </c>
      <c r="D24" s="60"/>
      <c r="E24" s="60"/>
      <c r="F24" s="60">
        <v>12</v>
      </c>
      <c r="G24" s="60"/>
      <c r="H24" s="60"/>
      <c r="I24" s="60"/>
      <c r="J24" s="60">
        <v>9</v>
      </c>
      <c r="K24" s="60"/>
      <c r="L24" s="60"/>
      <c r="M24" s="61"/>
      <c r="N24" s="61">
        <f>SUM(C24:L24)</f>
        <v>28</v>
      </c>
      <c r="O24" s="61">
        <f t="shared" si="2"/>
        <v>3</v>
      </c>
    </row>
    <row r="25" spans="1:15" ht="12">
      <c r="A25" s="98">
        <v>20</v>
      </c>
      <c r="B25" s="79" t="s">
        <v>127</v>
      </c>
      <c r="C25" s="65"/>
      <c r="D25" s="65"/>
      <c r="E25" s="65"/>
      <c r="F25" s="65">
        <v>20</v>
      </c>
      <c r="G25" s="60">
        <v>5</v>
      </c>
      <c r="H25" s="65"/>
      <c r="I25" s="65"/>
      <c r="J25" s="60">
        <v>8</v>
      </c>
      <c r="K25" s="65"/>
      <c r="L25" s="65"/>
      <c r="M25" s="61"/>
      <c r="N25" s="61">
        <f aca="true" t="shared" si="3" ref="N25:N30">SUM(C25:K25)</f>
        <v>33</v>
      </c>
      <c r="O25" s="63">
        <f t="shared" si="2"/>
        <v>3</v>
      </c>
    </row>
    <row r="26" spans="1:15" ht="12">
      <c r="A26" s="98">
        <v>21</v>
      </c>
      <c r="B26" s="79" t="s">
        <v>75</v>
      </c>
      <c r="C26" s="65"/>
      <c r="D26" s="65"/>
      <c r="E26" s="65"/>
      <c r="F26" s="65">
        <v>15</v>
      </c>
      <c r="G26" s="60"/>
      <c r="H26" s="65">
        <v>11</v>
      </c>
      <c r="I26" s="65"/>
      <c r="J26" s="60"/>
      <c r="K26" s="65"/>
      <c r="L26" s="65"/>
      <c r="M26" s="61"/>
      <c r="N26" s="61">
        <f t="shared" si="3"/>
        <v>26</v>
      </c>
      <c r="O26" s="63">
        <f t="shared" si="2"/>
        <v>2</v>
      </c>
    </row>
    <row r="27" spans="1:15" ht="12">
      <c r="A27" s="98">
        <v>22</v>
      </c>
      <c r="B27" s="79" t="s">
        <v>130</v>
      </c>
      <c r="C27" s="65"/>
      <c r="D27" s="65"/>
      <c r="E27" s="65"/>
      <c r="F27" s="65"/>
      <c r="G27" s="60">
        <v>12</v>
      </c>
      <c r="H27" s="65">
        <v>18</v>
      </c>
      <c r="I27" s="65"/>
      <c r="J27" s="60"/>
      <c r="K27" s="65"/>
      <c r="L27" s="65"/>
      <c r="M27" s="61"/>
      <c r="N27" s="61">
        <f t="shared" si="3"/>
        <v>30</v>
      </c>
      <c r="O27" s="63">
        <f t="shared" si="2"/>
        <v>2</v>
      </c>
    </row>
    <row r="28" spans="1:15" ht="12">
      <c r="A28" s="181">
        <v>23</v>
      </c>
      <c r="B28" s="79" t="s">
        <v>68</v>
      </c>
      <c r="C28" s="65"/>
      <c r="D28" s="65"/>
      <c r="E28" s="65"/>
      <c r="F28" s="65"/>
      <c r="G28" s="60">
        <v>14</v>
      </c>
      <c r="H28" s="65"/>
      <c r="I28" s="65"/>
      <c r="J28" s="60"/>
      <c r="K28" s="65"/>
      <c r="L28" s="65"/>
      <c r="M28" s="61"/>
      <c r="N28" s="61">
        <f t="shared" si="3"/>
        <v>14</v>
      </c>
      <c r="O28" s="63">
        <f t="shared" si="2"/>
        <v>1</v>
      </c>
    </row>
    <row r="29" spans="1:15" ht="12">
      <c r="A29" s="182"/>
      <c r="B29" s="79" t="s">
        <v>99</v>
      </c>
      <c r="C29" s="65"/>
      <c r="D29" s="65"/>
      <c r="E29" s="65"/>
      <c r="F29" s="65"/>
      <c r="G29" s="60"/>
      <c r="H29" s="65">
        <v>14</v>
      </c>
      <c r="I29" s="65"/>
      <c r="J29" s="60"/>
      <c r="K29" s="65"/>
      <c r="L29" s="65"/>
      <c r="M29" s="61"/>
      <c r="N29" s="61">
        <f t="shared" si="3"/>
        <v>14</v>
      </c>
      <c r="O29" s="63">
        <f t="shared" si="2"/>
        <v>1</v>
      </c>
    </row>
    <row r="30" spans="1:15" ht="12.75" thickBot="1">
      <c r="A30" s="183"/>
      <c r="B30" s="82" t="s">
        <v>100</v>
      </c>
      <c r="C30" s="66"/>
      <c r="D30" s="66"/>
      <c r="E30" s="66"/>
      <c r="F30" s="67"/>
      <c r="G30" s="66"/>
      <c r="H30" s="66"/>
      <c r="I30" s="66"/>
      <c r="J30" s="66">
        <v>14</v>
      </c>
      <c r="K30" s="66"/>
      <c r="L30" s="66"/>
      <c r="M30" s="68"/>
      <c r="N30" s="68">
        <f t="shared" si="3"/>
        <v>14</v>
      </c>
      <c r="O30" s="69">
        <f t="shared" si="2"/>
        <v>1</v>
      </c>
    </row>
    <row r="33" spans="1:2" ht="12.75">
      <c r="A33" s="92"/>
      <c r="B33" s="43" t="s">
        <v>111</v>
      </c>
    </row>
    <row r="34" spans="1:2" ht="12">
      <c r="A34" s="80"/>
      <c r="B34" s="41" t="s">
        <v>110</v>
      </c>
    </row>
  </sheetData>
  <sheetProtection/>
  <mergeCells count="1">
    <mergeCell ref="A28:A30"/>
  </mergeCells>
  <printOptions/>
  <pageMargins left="0.25" right="0.25" top="1" bottom="0" header="0.5" footer="0.5"/>
  <pageSetup fitToHeight="1" fitToWidth="1" orientation="portrait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130" zoomScaleNormal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4.7109375" style="0" customWidth="1"/>
    <col min="2" max="2" width="20.1406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7109375" style="6" bestFit="1" customWidth="1"/>
    <col min="7" max="7" width="5.00390625" style="6" bestFit="1" customWidth="1"/>
    <col min="8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6" bestFit="1" customWidth="1"/>
    <col min="15" max="15" width="6.421875" style="6" bestFit="1" customWidth="1"/>
    <col min="16" max="16" width="6.421875" style="6" customWidth="1"/>
    <col min="17" max="17" width="4.28125" style="0" customWidth="1"/>
    <col min="18" max="18" width="24.00390625" style="0" customWidth="1"/>
    <col min="19" max="19" width="16.421875" style="0" bestFit="1" customWidth="1"/>
    <col min="20" max="20" width="6.140625" style="0" bestFit="1" customWidth="1"/>
  </cols>
  <sheetData>
    <row r="1" ht="27.75">
      <c r="A1" s="26" t="s">
        <v>65</v>
      </c>
    </row>
    <row r="2" ht="21">
      <c r="A2" s="25" t="s">
        <v>11</v>
      </c>
    </row>
    <row r="4" spans="12:13" ht="12.75" thickBot="1">
      <c r="L4" s="42"/>
      <c r="M4" s="42"/>
    </row>
    <row r="5" spans="1:17" ht="13.5" thickBot="1">
      <c r="A5" s="3" t="s">
        <v>43</v>
      </c>
      <c r="B5" s="5" t="s">
        <v>83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  <c r="H5" s="4" t="s">
        <v>136</v>
      </c>
      <c r="I5" s="4" t="s">
        <v>137</v>
      </c>
      <c r="J5" s="4" t="s">
        <v>138</v>
      </c>
      <c r="K5" s="4" t="s">
        <v>139</v>
      </c>
      <c r="L5" s="4" t="s">
        <v>140</v>
      </c>
      <c r="M5" s="10" t="s">
        <v>141</v>
      </c>
      <c r="N5" s="112" t="s">
        <v>44</v>
      </c>
      <c r="O5" s="22" t="s">
        <v>142</v>
      </c>
      <c r="P5" s="21" t="s">
        <v>47</v>
      </c>
      <c r="Q5" s="38"/>
    </row>
    <row r="6" spans="1:17" ht="15">
      <c r="A6" s="141">
        <v>1</v>
      </c>
      <c r="B6" s="139" t="s">
        <v>102</v>
      </c>
      <c r="C6" s="29"/>
      <c r="D6" s="28"/>
      <c r="E6" s="59">
        <v>1</v>
      </c>
      <c r="F6" s="52">
        <v>12</v>
      </c>
      <c r="G6" s="28">
        <v>5</v>
      </c>
      <c r="H6" s="52">
        <v>10</v>
      </c>
      <c r="I6" s="52">
        <v>6</v>
      </c>
      <c r="J6" s="52">
        <v>5</v>
      </c>
      <c r="K6" s="59">
        <v>1</v>
      </c>
      <c r="L6" s="52">
        <v>4</v>
      </c>
      <c r="M6" s="29">
        <v>2</v>
      </c>
      <c r="N6" s="116">
        <f>K6+E6+M6+L6+J6+G6+I6+H6</f>
        <v>34</v>
      </c>
      <c r="O6" s="33">
        <f aca="true" t="shared" si="0" ref="O6:O28">SUM(C6:M6)</f>
        <v>46</v>
      </c>
      <c r="P6" s="33">
        <f aca="true" t="shared" si="1" ref="P6:P28">COUNTA(C6:M6)</f>
        <v>9</v>
      </c>
      <c r="Q6" s="32"/>
    </row>
    <row r="7" spans="1:17" ht="15">
      <c r="A7" s="142">
        <v>2</v>
      </c>
      <c r="B7" s="139" t="s">
        <v>121</v>
      </c>
      <c r="C7" s="29">
        <v>6</v>
      </c>
      <c r="D7" s="29"/>
      <c r="E7" s="29">
        <v>12</v>
      </c>
      <c r="F7" s="27">
        <v>3</v>
      </c>
      <c r="G7" s="29">
        <v>8</v>
      </c>
      <c r="H7" s="27">
        <v>7</v>
      </c>
      <c r="I7" s="27">
        <v>5</v>
      </c>
      <c r="J7" s="37">
        <v>3</v>
      </c>
      <c r="K7" s="37">
        <v>6</v>
      </c>
      <c r="L7" s="37">
        <v>6</v>
      </c>
      <c r="M7" s="44">
        <v>1</v>
      </c>
      <c r="N7" s="113">
        <f>M7+J7+F7+I7+K7+C7+L7+H7</f>
        <v>37</v>
      </c>
      <c r="O7" s="31">
        <f t="shared" si="0"/>
        <v>57</v>
      </c>
      <c r="P7" s="31">
        <f t="shared" si="1"/>
        <v>10</v>
      </c>
      <c r="Q7" s="32"/>
    </row>
    <row r="8" spans="1:17" ht="15">
      <c r="A8" s="177">
        <v>3</v>
      </c>
      <c r="B8" s="139" t="s">
        <v>38</v>
      </c>
      <c r="C8" s="29">
        <v>3</v>
      </c>
      <c r="D8" s="29">
        <v>2</v>
      </c>
      <c r="E8" s="29"/>
      <c r="F8" s="29">
        <v>5</v>
      </c>
      <c r="G8" s="29">
        <v>4</v>
      </c>
      <c r="H8" s="29">
        <v>9</v>
      </c>
      <c r="I8" s="29">
        <v>2</v>
      </c>
      <c r="J8" s="29">
        <v>9</v>
      </c>
      <c r="K8" s="29">
        <v>7</v>
      </c>
      <c r="L8" s="29"/>
      <c r="M8" s="29"/>
      <c r="N8" s="179">
        <f>O8</f>
        <v>41</v>
      </c>
      <c r="O8" s="31">
        <f t="shared" si="0"/>
        <v>41</v>
      </c>
      <c r="P8" s="31">
        <f t="shared" si="1"/>
        <v>8</v>
      </c>
      <c r="Q8" s="32"/>
    </row>
    <row r="9" spans="1:17" ht="15">
      <c r="A9" s="184"/>
      <c r="B9" s="140" t="s">
        <v>86</v>
      </c>
      <c r="C9" s="106"/>
      <c r="D9" s="106">
        <v>5</v>
      </c>
      <c r="E9" s="106">
        <v>4</v>
      </c>
      <c r="F9" s="106">
        <v>16</v>
      </c>
      <c r="G9" s="107">
        <v>1</v>
      </c>
      <c r="H9" s="106">
        <v>13</v>
      </c>
      <c r="I9" s="106">
        <v>10</v>
      </c>
      <c r="J9" s="106">
        <v>11</v>
      </c>
      <c r="K9" s="106">
        <v>3</v>
      </c>
      <c r="L9" s="106">
        <v>3</v>
      </c>
      <c r="M9" s="106">
        <v>4</v>
      </c>
      <c r="N9" s="180"/>
      <c r="O9" s="108">
        <f t="shared" si="0"/>
        <v>70</v>
      </c>
      <c r="P9" s="108">
        <f t="shared" si="1"/>
        <v>10</v>
      </c>
      <c r="Q9" s="32"/>
    </row>
    <row r="10" spans="1:17" ht="15">
      <c r="A10" s="90">
        <v>5</v>
      </c>
      <c r="B10" s="89" t="s">
        <v>53</v>
      </c>
      <c r="C10" s="29">
        <v>4</v>
      </c>
      <c r="D10" s="29">
        <v>3</v>
      </c>
      <c r="E10" s="29">
        <v>11</v>
      </c>
      <c r="F10" s="27">
        <v>8</v>
      </c>
      <c r="G10" s="29"/>
      <c r="H10" s="44">
        <v>1</v>
      </c>
      <c r="I10" s="29">
        <v>4</v>
      </c>
      <c r="J10" s="37">
        <v>8</v>
      </c>
      <c r="K10" s="37"/>
      <c r="L10" s="37">
        <v>5</v>
      </c>
      <c r="M10" s="29"/>
      <c r="N10" s="113">
        <f>O10</f>
        <v>44</v>
      </c>
      <c r="O10" s="31">
        <f t="shared" si="0"/>
        <v>44</v>
      </c>
      <c r="P10" s="31">
        <f t="shared" si="1"/>
        <v>8</v>
      </c>
      <c r="Q10" s="32"/>
    </row>
    <row r="11" spans="1:17" ht="15">
      <c r="A11" s="90">
        <v>6</v>
      </c>
      <c r="B11" s="91" t="s">
        <v>89</v>
      </c>
      <c r="C11" s="29"/>
      <c r="D11" s="29">
        <v>10</v>
      </c>
      <c r="E11" s="29">
        <v>13</v>
      </c>
      <c r="F11" s="27"/>
      <c r="G11" s="29">
        <v>7</v>
      </c>
      <c r="H11" s="27">
        <v>12</v>
      </c>
      <c r="I11" s="27"/>
      <c r="J11" s="37">
        <v>2</v>
      </c>
      <c r="K11" s="37">
        <v>2</v>
      </c>
      <c r="L11" s="93">
        <v>1</v>
      </c>
      <c r="M11" s="29">
        <v>3</v>
      </c>
      <c r="N11" s="113">
        <f>O11</f>
        <v>50</v>
      </c>
      <c r="O11" s="31">
        <f t="shared" si="0"/>
        <v>50</v>
      </c>
      <c r="P11" s="31">
        <f t="shared" si="1"/>
        <v>8</v>
      </c>
      <c r="Q11" s="32"/>
    </row>
    <row r="12" spans="1:17" ht="15">
      <c r="A12" s="90">
        <v>7</v>
      </c>
      <c r="B12" s="89" t="s">
        <v>9</v>
      </c>
      <c r="C12" s="29">
        <v>2</v>
      </c>
      <c r="D12" s="29">
        <v>4</v>
      </c>
      <c r="E12" s="29">
        <v>16</v>
      </c>
      <c r="F12" s="27">
        <v>9</v>
      </c>
      <c r="G12" s="29"/>
      <c r="H12" s="27"/>
      <c r="I12" s="27">
        <v>9</v>
      </c>
      <c r="J12" s="37">
        <v>6</v>
      </c>
      <c r="K12" s="37"/>
      <c r="L12" s="27">
        <v>2</v>
      </c>
      <c r="M12" s="49">
        <v>5</v>
      </c>
      <c r="N12" s="113">
        <f>O12</f>
        <v>53</v>
      </c>
      <c r="O12" s="31">
        <f t="shared" si="0"/>
        <v>53</v>
      </c>
      <c r="P12" s="31">
        <f t="shared" si="1"/>
        <v>8</v>
      </c>
      <c r="Q12" s="32"/>
    </row>
    <row r="13" spans="1:17" ht="15">
      <c r="A13" s="90">
        <v>8</v>
      </c>
      <c r="B13" s="89" t="s">
        <v>84</v>
      </c>
      <c r="C13" s="29">
        <v>7</v>
      </c>
      <c r="D13" s="44">
        <v>1</v>
      </c>
      <c r="E13" s="29">
        <v>8</v>
      </c>
      <c r="F13" s="27">
        <v>11</v>
      </c>
      <c r="G13" s="29"/>
      <c r="H13" s="29">
        <v>10</v>
      </c>
      <c r="I13" s="29">
        <v>8</v>
      </c>
      <c r="J13" s="44">
        <v>1</v>
      </c>
      <c r="K13" s="27"/>
      <c r="L13" s="27">
        <v>8</v>
      </c>
      <c r="M13" s="29"/>
      <c r="N13" s="113">
        <f>O13</f>
        <v>54</v>
      </c>
      <c r="O13" s="31">
        <f t="shared" si="0"/>
        <v>54</v>
      </c>
      <c r="P13" s="31">
        <f t="shared" si="1"/>
        <v>8</v>
      </c>
      <c r="Q13" s="32"/>
    </row>
    <row r="14" spans="1:17" ht="15.75" thickBot="1">
      <c r="A14" s="48">
        <v>9</v>
      </c>
      <c r="B14" s="47" t="s">
        <v>85</v>
      </c>
      <c r="C14" s="85">
        <v>9</v>
      </c>
      <c r="D14" s="85"/>
      <c r="E14" s="85">
        <v>14</v>
      </c>
      <c r="F14" s="86">
        <v>14</v>
      </c>
      <c r="G14" s="85">
        <v>13</v>
      </c>
      <c r="H14" s="86">
        <v>4</v>
      </c>
      <c r="I14" s="86">
        <v>12</v>
      </c>
      <c r="J14" s="86">
        <v>12</v>
      </c>
      <c r="K14" s="86">
        <v>4</v>
      </c>
      <c r="L14" s="86">
        <v>7</v>
      </c>
      <c r="M14" s="85"/>
      <c r="N14" s="115">
        <f>K14+H14+L14+C14+J14+I14+G14+F14</f>
        <v>75</v>
      </c>
      <c r="O14" s="88">
        <f t="shared" si="0"/>
        <v>89</v>
      </c>
      <c r="P14" s="88">
        <f t="shared" si="1"/>
        <v>9</v>
      </c>
      <c r="Q14" s="8"/>
    </row>
    <row r="15" spans="1:17" s="105" customFormat="1" ht="15">
      <c r="A15" s="78">
        <v>10</v>
      </c>
      <c r="B15" s="83" t="s">
        <v>87</v>
      </c>
      <c r="C15" s="60"/>
      <c r="D15" s="60">
        <v>6</v>
      </c>
      <c r="E15" s="60">
        <v>9</v>
      </c>
      <c r="F15" s="65">
        <v>4</v>
      </c>
      <c r="G15" s="60">
        <v>6</v>
      </c>
      <c r="H15" s="65">
        <v>6</v>
      </c>
      <c r="I15" s="44">
        <v>1</v>
      </c>
      <c r="J15" s="84">
        <v>10</v>
      </c>
      <c r="K15" s="84"/>
      <c r="L15" s="84"/>
      <c r="M15" s="60"/>
      <c r="N15" s="61"/>
      <c r="O15" s="63">
        <f t="shared" si="0"/>
        <v>42</v>
      </c>
      <c r="P15" s="63">
        <f t="shared" si="1"/>
        <v>7</v>
      </c>
      <c r="Q15" s="104"/>
    </row>
    <row r="16" spans="1:16" s="105" customFormat="1" ht="9.75">
      <c r="A16" s="78">
        <v>11</v>
      </c>
      <c r="B16" s="79" t="s">
        <v>88</v>
      </c>
      <c r="C16" s="60"/>
      <c r="D16" s="60">
        <v>9</v>
      </c>
      <c r="E16" s="60">
        <v>7</v>
      </c>
      <c r="F16" s="65">
        <v>18</v>
      </c>
      <c r="G16" s="60">
        <v>9</v>
      </c>
      <c r="H16" s="65">
        <v>5</v>
      </c>
      <c r="I16" s="65"/>
      <c r="J16" s="65">
        <v>7</v>
      </c>
      <c r="K16" s="65">
        <v>5</v>
      </c>
      <c r="L16" s="60"/>
      <c r="M16" s="60"/>
      <c r="N16" s="61"/>
      <c r="O16" s="63">
        <f t="shared" si="0"/>
        <v>60</v>
      </c>
      <c r="P16" s="63">
        <f t="shared" si="1"/>
        <v>7</v>
      </c>
    </row>
    <row r="17" spans="1:16" s="105" customFormat="1" ht="9.75">
      <c r="A17" s="78">
        <v>12</v>
      </c>
      <c r="B17" s="79" t="s">
        <v>31</v>
      </c>
      <c r="C17" s="60">
        <v>5</v>
      </c>
      <c r="D17" s="60">
        <v>11</v>
      </c>
      <c r="E17" s="60">
        <v>2</v>
      </c>
      <c r="F17" s="65">
        <v>7</v>
      </c>
      <c r="G17" s="60"/>
      <c r="H17" s="65"/>
      <c r="I17" s="65">
        <v>3</v>
      </c>
      <c r="J17" s="62">
        <v>4</v>
      </c>
      <c r="K17" s="62"/>
      <c r="L17" s="60"/>
      <c r="M17" s="60"/>
      <c r="N17" s="61"/>
      <c r="O17" s="63">
        <f t="shared" si="0"/>
        <v>32</v>
      </c>
      <c r="P17" s="63">
        <f t="shared" si="1"/>
        <v>6</v>
      </c>
    </row>
    <row r="18" spans="1:16" s="105" customFormat="1" ht="9.75">
      <c r="A18" s="78">
        <v>13</v>
      </c>
      <c r="B18" s="79" t="s">
        <v>34</v>
      </c>
      <c r="C18" s="60"/>
      <c r="D18" s="60">
        <v>12</v>
      </c>
      <c r="E18" s="60">
        <v>3</v>
      </c>
      <c r="F18" s="65">
        <v>19</v>
      </c>
      <c r="G18" s="60">
        <v>11</v>
      </c>
      <c r="H18" s="60">
        <v>3</v>
      </c>
      <c r="I18" s="65"/>
      <c r="J18" s="65"/>
      <c r="K18" s="65"/>
      <c r="L18" s="65"/>
      <c r="M18" s="60"/>
      <c r="N18" s="61"/>
      <c r="O18" s="63">
        <f t="shared" si="0"/>
        <v>48</v>
      </c>
      <c r="P18" s="63">
        <f t="shared" si="1"/>
        <v>5</v>
      </c>
    </row>
    <row r="19" spans="1:16" s="105" customFormat="1" ht="9.75">
      <c r="A19" s="78">
        <v>14</v>
      </c>
      <c r="B19" s="79" t="s">
        <v>35</v>
      </c>
      <c r="C19" s="60"/>
      <c r="D19" s="60">
        <v>7</v>
      </c>
      <c r="E19" s="60">
        <v>6</v>
      </c>
      <c r="F19" s="65">
        <v>12</v>
      </c>
      <c r="G19" s="65">
        <v>3</v>
      </c>
      <c r="H19" s="65"/>
      <c r="I19" s="65"/>
      <c r="J19" s="65"/>
      <c r="K19" s="65"/>
      <c r="L19" s="65"/>
      <c r="M19" s="60"/>
      <c r="N19" s="61"/>
      <c r="O19" s="63">
        <f t="shared" si="0"/>
        <v>28</v>
      </c>
      <c r="P19" s="63">
        <f t="shared" si="1"/>
        <v>4</v>
      </c>
    </row>
    <row r="20" spans="1:16" s="105" customFormat="1" ht="9.75">
      <c r="A20" s="78">
        <v>15</v>
      </c>
      <c r="B20" s="79" t="s">
        <v>125</v>
      </c>
      <c r="C20" s="60"/>
      <c r="D20" s="60"/>
      <c r="E20" s="60"/>
      <c r="F20" s="60">
        <v>2</v>
      </c>
      <c r="G20" s="60"/>
      <c r="H20" s="60">
        <v>2</v>
      </c>
      <c r="I20" s="65">
        <v>7</v>
      </c>
      <c r="J20" s="60"/>
      <c r="K20" s="60"/>
      <c r="L20" s="60"/>
      <c r="M20" s="60"/>
      <c r="N20" s="61"/>
      <c r="O20" s="63">
        <f t="shared" si="0"/>
        <v>11</v>
      </c>
      <c r="P20" s="63">
        <f t="shared" si="1"/>
        <v>3</v>
      </c>
    </row>
    <row r="21" spans="1:16" s="105" customFormat="1" ht="9.75">
      <c r="A21" s="78">
        <v>16</v>
      </c>
      <c r="B21" s="79" t="s">
        <v>32</v>
      </c>
      <c r="C21" s="60"/>
      <c r="D21" s="60">
        <v>8</v>
      </c>
      <c r="E21" s="60">
        <v>5</v>
      </c>
      <c r="F21" s="65">
        <v>17</v>
      </c>
      <c r="G21" s="60"/>
      <c r="H21" s="65"/>
      <c r="I21" s="65"/>
      <c r="J21" s="65"/>
      <c r="K21" s="65"/>
      <c r="L21" s="65"/>
      <c r="M21" s="60"/>
      <c r="N21" s="61"/>
      <c r="O21" s="63">
        <f t="shared" si="0"/>
        <v>30</v>
      </c>
      <c r="P21" s="63">
        <f t="shared" si="1"/>
        <v>3</v>
      </c>
    </row>
    <row r="22" spans="1:16" s="105" customFormat="1" ht="15">
      <c r="A22" s="78">
        <v>17</v>
      </c>
      <c r="B22" s="79" t="s">
        <v>26</v>
      </c>
      <c r="C22" s="60"/>
      <c r="D22" s="60"/>
      <c r="E22" s="60">
        <v>17</v>
      </c>
      <c r="F22" s="44">
        <v>1</v>
      </c>
      <c r="G22" s="60"/>
      <c r="H22" s="65">
        <v>14</v>
      </c>
      <c r="I22" s="65"/>
      <c r="J22" s="65"/>
      <c r="K22" s="72"/>
      <c r="L22" s="60"/>
      <c r="M22" s="60"/>
      <c r="N22" s="61"/>
      <c r="O22" s="63">
        <f t="shared" si="0"/>
        <v>32</v>
      </c>
      <c r="P22" s="63">
        <f t="shared" si="1"/>
        <v>3</v>
      </c>
    </row>
    <row r="23" spans="1:16" s="105" customFormat="1" ht="9.75">
      <c r="A23" s="185">
        <v>18</v>
      </c>
      <c r="B23" s="79" t="s">
        <v>54</v>
      </c>
      <c r="C23" s="60">
        <v>8</v>
      </c>
      <c r="D23" s="60"/>
      <c r="E23" s="60">
        <v>10</v>
      </c>
      <c r="F23" s="65">
        <v>15</v>
      </c>
      <c r="G23" s="60"/>
      <c r="H23" s="65"/>
      <c r="I23" s="65"/>
      <c r="J23" s="65"/>
      <c r="K23" s="65"/>
      <c r="L23" s="65"/>
      <c r="M23" s="60"/>
      <c r="N23" s="61"/>
      <c r="O23" s="63">
        <f t="shared" si="0"/>
        <v>33</v>
      </c>
      <c r="P23" s="63">
        <f t="shared" si="1"/>
        <v>3</v>
      </c>
    </row>
    <row r="24" spans="1:16" s="105" customFormat="1" ht="9.75">
      <c r="A24" s="182"/>
      <c r="B24" s="79" t="s">
        <v>27</v>
      </c>
      <c r="C24" s="60"/>
      <c r="D24" s="60"/>
      <c r="E24" s="60">
        <v>15</v>
      </c>
      <c r="F24" s="65">
        <v>6</v>
      </c>
      <c r="G24" s="60">
        <v>12</v>
      </c>
      <c r="H24" s="65"/>
      <c r="I24" s="65"/>
      <c r="J24" s="65"/>
      <c r="K24" s="73"/>
      <c r="L24" s="60"/>
      <c r="M24" s="60"/>
      <c r="N24" s="61"/>
      <c r="O24" s="63">
        <f t="shared" si="0"/>
        <v>33</v>
      </c>
      <c r="P24" s="63">
        <f t="shared" si="1"/>
        <v>3</v>
      </c>
    </row>
    <row r="25" spans="1:16" s="105" customFormat="1" ht="15">
      <c r="A25" s="78">
        <v>20</v>
      </c>
      <c r="B25" s="79" t="s">
        <v>120</v>
      </c>
      <c r="C25" s="44">
        <v>1</v>
      </c>
      <c r="D25" s="60"/>
      <c r="E25" s="60"/>
      <c r="F25" s="60"/>
      <c r="G25" s="60">
        <v>2</v>
      </c>
      <c r="H25" s="65"/>
      <c r="I25" s="65"/>
      <c r="J25" s="60"/>
      <c r="K25" s="60"/>
      <c r="L25" s="60"/>
      <c r="M25" s="60"/>
      <c r="N25" s="61"/>
      <c r="O25" s="63">
        <f t="shared" si="0"/>
        <v>3</v>
      </c>
      <c r="P25" s="63">
        <f t="shared" si="1"/>
        <v>2</v>
      </c>
    </row>
    <row r="26" spans="1:16" s="105" customFormat="1" ht="9.75">
      <c r="A26" s="78">
        <v>21</v>
      </c>
      <c r="B26" s="79" t="s">
        <v>126</v>
      </c>
      <c r="C26" s="60"/>
      <c r="D26" s="60"/>
      <c r="E26" s="60"/>
      <c r="F26" s="65">
        <v>10</v>
      </c>
      <c r="G26" s="60">
        <v>10</v>
      </c>
      <c r="H26" s="65"/>
      <c r="I26" s="65"/>
      <c r="J26" s="60"/>
      <c r="K26" s="60"/>
      <c r="L26" s="60"/>
      <c r="M26" s="60"/>
      <c r="N26" s="61"/>
      <c r="O26" s="63">
        <f t="shared" si="0"/>
        <v>20</v>
      </c>
      <c r="P26" s="63">
        <f t="shared" si="1"/>
        <v>2</v>
      </c>
    </row>
    <row r="27" spans="1:16" s="105" customFormat="1" ht="9.75">
      <c r="A27" s="78">
        <v>22</v>
      </c>
      <c r="B27" s="79" t="s">
        <v>28</v>
      </c>
      <c r="C27" s="60"/>
      <c r="D27" s="60"/>
      <c r="E27" s="60"/>
      <c r="F27" s="65"/>
      <c r="G27" s="60"/>
      <c r="H27" s="60">
        <v>8</v>
      </c>
      <c r="I27" s="60"/>
      <c r="J27" s="60"/>
      <c r="K27" s="60"/>
      <c r="L27" s="60"/>
      <c r="M27" s="60"/>
      <c r="N27" s="61"/>
      <c r="O27" s="63">
        <f t="shared" si="0"/>
        <v>8</v>
      </c>
      <c r="P27" s="63">
        <f t="shared" si="1"/>
        <v>1</v>
      </c>
    </row>
    <row r="28" spans="1:16" s="105" customFormat="1" ht="10.5" thickBot="1">
      <c r="A28" s="81">
        <v>23</v>
      </c>
      <c r="B28" s="82" t="s">
        <v>29</v>
      </c>
      <c r="C28" s="67"/>
      <c r="D28" s="67"/>
      <c r="E28" s="67"/>
      <c r="F28" s="66"/>
      <c r="G28" s="67"/>
      <c r="H28" s="66"/>
      <c r="I28" s="66">
        <v>11</v>
      </c>
      <c r="J28" s="67"/>
      <c r="K28" s="67"/>
      <c r="L28" s="67"/>
      <c r="M28" s="67"/>
      <c r="N28" s="68"/>
      <c r="O28" s="69">
        <f t="shared" si="0"/>
        <v>11</v>
      </c>
      <c r="P28" s="69">
        <f t="shared" si="1"/>
        <v>1</v>
      </c>
    </row>
    <row r="29" spans="1:16" ht="15">
      <c r="A29" s="50"/>
      <c r="B29" s="46"/>
      <c r="C29" s="45"/>
      <c r="D29" s="45"/>
      <c r="E29" s="45"/>
      <c r="F29" s="39"/>
      <c r="G29" s="29"/>
      <c r="H29" s="29"/>
      <c r="I29" s="29"/>
      <c r="J29" s="29"/>
      <c r="K29" s="29"/>
      <c r="L29" s="29"/>
      <c r="M29" s="29"/>
      <c r="N29" s="36"/>
      <c r="O29" s="36"/>
      <c r="P29" s="36"/>
    </row>
    <row r="30" spans="1:16" ht="15">
      <c r="A30" s="92"/>
      <c r="B30" s="43" t="s">
        <v>111</v>
      </c>
      <c r="C30" s="7"/>
      <c r="D30" s="7"/>
      <c r="E30" s="7"/>
      <c r="F30" s="36"/>
      <c r="G30" s="36"/>
      <c r="H30" s="7"/>
      <c r="I30" s="37"/>
      <c r="J30" s="32"/>
      <c r="K30" s="32"/>
      <c r="L30" s="7"/>
      <c r="M30" s="7"/>
      <c r="N30" s="36"/>
      <c r="O30" s="36"/>
      <c r="P30" s="36"/>
    </row>
    <row r="31" spans="1:18" ht="15">
      <c r="A31" s="80"/>
      <c r="B31" s="41" t="s">
        <v>110</v>
      </c>
      <c r="C31" s="7"/>
      <c r="D31" s="7"/>
      <c r="E31" s="7"/>
      <c r="F31" s="36"/>
      <c r="G31" s="36"/>
      <c r="H31" s="7"/>
      <c r="I31" s="37"/>
      <c r="J31" s="32"/>
      <c r="K31" s="32"/>
      <c r="L31" s="7"/>
      <c r="M31" s="7"/>
      <c r="R31" s="54"/>
    </row>
    <row r="32" spans="9:20" ht="15">
      <c r="I32" s="37"/>
      <c r="J32" s="32"/>
      <c r="K32" s="32"/>
      <c r="R32" s="40"/>
      <c r="T32" s="55"/>
    </row>
    <row r="33" spans="9:20" ht="15">
      <c r="I33" s="37"/>
      <c r="J33" s="32"/>
      <c r="K33" s="32"/>
      <c r="R33" s="40"/>
      <c r="T33" s="55"/>
    </row>
    <row r="34" spans="9:20" ht="15">
      <c r="I34" s="37"/>
      <c r="J34" s="32"/>
      <c r="K34" s="32"/>
      <c r="R34" s="40"/>
      <c r="T34" s="55"/>
    </row>
    <row r="35" spans="9:20" ht="15">
      <c r="I35" s="37"/>
      <c r="J35" s="32"/>
      <c r="K35" s="32"/>
      <c r="R35" s="40"/>
      <c r="T35" s="55"/>
    </row>
    <row r="36" spans="9:18" ht="15">
      <c r="I36" s="37"/>
      <c r="J36" s="32"/>
      <c r="K36" s="32"/>
      <c r="R36" s="40"/>
    </row>
    <row r="37" spans="9:11" ht="15">
      <c r="I37" s="37"/>
      <c r="J37" s="32"/>
      <c r="K37" s="32"/>
    </row>
    <row r="38" spans="9:11" ht="15">
      <c r="I38" s="37"/>
      <c r="J38" s="32"/>
      <c r="K38" s="32"/>
    </row>
    <row r="39" spans="9:11" ht="15">
      <c r="I39" s="37"/>
      <c r="J39" s="32"/>
      <c r="K39" s="32"/>
    </row>
    <row r="40" spans="9:11" ht="15">
      <c r="I40" s="37"/>
      <c r="J40" s="32"/>
      <c r="K40" s="32"/>
    </row>
    <row r="41" spans="9:11" ht="15">
      <c r="I41" s="37"/>
      <c r="J41" s="32"/>
      <c r="K41" s="32"/>
    </row>
  </sheetData>
  <mergeCells count="3">
    <mergeCell ref="A8:A9"/>
    <mergeCell ref="A23:A24"/>
    <mergeCell ref="N8:N9"/>
  </mergeCells>
  <printOptions/>
  <pageMargins left="0.75" right="0.75" top="1" bottom="1" header="0.5" footer="0.5"/>
  <pageSetup fitToHeight="1" fitToWidth="1" orientation="landscape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6.00390625" style="6" customWidth="1"/>
    <col min="2" max="2" width="20.421875" style="0" bestFit="1" customWidth="1"/>
    <col min="3" max="3" width="4.28125" style="6" customWidth="1"/>
    <col min="4" max="4" width="5.140625" style="6" customWidth="1"/>
    <col min="5" max="5" width="4.421875" style="6" customWidth="1"/>
    <col min="6" max="6" width="5.7109375" style="6" customWidth="1"/>
    <col min="7" max="7" width="5.00390625" style="6" customWidth="1"/>
    <col min="8" max="10" width="5.00390625" style="6" bestFit="1" customWidth="1"/>
    <col min="11" max="11" width="4.421875" style="6" bestFit="1" customWidth="1"/>
    <col min="12" max="12" width="5.28125" style="6" bestFit="1" customWidth="1"/>
    <col min="13" max="13" width="5.140625" style="6" bestFit="1" customWidth="1"/>
    <col min="14" max="14" width="6.00390625" style="6" customWidth="1"/>
    <col min="15" max="15" width="6.421875" style="6" customWidth="1"/>
    <col min="16" max="16" width="6.421875" style="9" bestFit="1" customWidth="1"/>
    <col min="17" max="17" width="3.28125" style="0" customWidth="1"/>
  </cols>
  <sheetData>
    <row r="1" ht="27.75">
      <c r="A1" s="26" t="s">
        <v>66</v>
      </c>
    </row>
    <row r="2" ht="21">
      <c r="A2" s="25" t="s">
        <v>12</v>
      </c>
    </row>
    <row r="4" ht="12.75" thickBot="1"/>
    <row r="5" spans="1:16" ht="13.5" thickBot="1">
      <c r="A5" s="15" t="s">
        <v>43</v>
      </c>
      <c r="B5" s="5" t="s">
        <v>83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  <c r="H5" s="4" t="s">
        <v>136</v>
      </c>
      <c r="I5" s="4" t="s">
        <v>137</v>
      </c>
      <c r="J5" s="4" t="s">
        <v>138</v>
      </c>
      <c r="K5" s="4" t="s">
        <v>139</v>
      </c>
      <c r="L5" s="4" t="s">
        <v>140</v>
      </c>
      <c r="M5" s="10" t="s">
        <v>141</v>
      </c>
      <c r="N5" s="112" t="s">
        <v>44</v>
      </c>
      <c r="O5" s="19" t="s">
        <v>142</v>
      </c>
      <c r="P5" s="103" t="s">
        <v>106</v>
      </c>
    </row>
    <row r="6" spans="1:16" ht="15">
      <c r="A6" s="141">
        <v>1</v>
      </c>
      <c r="B6" s="139" t="s">
        <v>103</v>
      </c>
      <c r="C6" s="29">
        <v>3</v>
      </c>
      <c r="D6" s="29">
        <v>4</v>
      </c>
      <c r="E6" s="29">
        <v>8</v>
      </c>
      <c r="F6" s="29">
        <v>3</v>
      </c>
      <c r="G6" s="30">
        <v>2</v>
      </c>
      <c r="H6" s="29">
        <v>8</v>
      </c>
      <c r="I6" s="29">
        <v>6</v>
      </c>
      <c r="J6" s="44">
        <v>1</v>
      </c>
      <c r="K6" s="29">
        <v>2</v>
      </c>
      <c r="L6" s="29">
        <v>4</v>
      </c>
      <c r="M6" s="29">
        <v>2</v>
      </c>
      <c r="N6" s="113">
        <f>O6-E6-H6-I6</f>
        <v>21</v>
      </c>
      <c r="O6" s="53">
        <f aca="true" t="shared" si="0" ref="O6:O26">SUM(C6:M6)</f>
        <v>43</v>
      </c>
      <c r="P6" s="31">
        <f aca="true" t="shared" si="1" ref="P6:P26">COUNTA(C6:M6)</f>
        <v>11</v>
      </c>
    </row>
    <row r="7" spans="1:16" ht="15">
      <c r="A7" s="177">
        <v>2</v>
      </c>
      <c r="B7" s="139" t="s">
        <v>19</v>
      </c>
      <c r="C7" s="29"/>
      <c r="D7" s="29">
        <v>8</v>
      </c>
      <c r="E7" s="29">
        <v>2</v>
      </c>
      <c r="F7" s="29">
        <v>7</v>
      </c>
      <c r="G7" s="44">
        <v>1</v>
      </c>
      <c r="H7" s="29">
        <v>8</v>
      </c>
      <c r="I7" s="44">
        <v>1</v>
      </c>
      <c r="J7" s="29">
        <v>3</v>
      </c>
      <c r="K7" s="29"/>
      <c r="L7" s="29">
        <v>3</v>
      </c>
      <c r="M7" s="29"/>
      <c r="N7" s="179">
        <v>33</v>
      </c>
      <c r="O7" s="53">
        <f t="shared" si="0"/>
        <v>33</v>
      </c>
      <c r="P7" s="12">
        <f t="shared" si="1"/>
        <v>8</v>
      </c>
    </row>
    <row r="8" spans="1:16" ht="15">
      <c r="A8" s="186"/>
      <c r="B8" s="140" t="s">
        <v>116</v>
      </c>
      <c r="C8" s="106">
        <v>9</v>
      </c>
      <c r="D8" s="106">
        <v>2</v>
      </c>
      <c r="E8" s="106">
        <v>5</v>
      </c>
      <c r="F8" s="106">
        <v>8</v>
      </c>
      <c r="G8" s="109">
        <v>10</v>
      </c>
      <c r="H8" s="106">
        <v>7</v>
      </c>
      <c r="I8" s="106">
        <v>5</v>
      </c>
      <c r="J8" s="106">
        <v>6</v>
      </c>
      <c r="K8" s="106">
        <v>3</v>
      </c>
      <c r="L8" s="106">
        <v>2</v>
      </c>
      <c r="M8" s="106">
        <v>3</v>
      </c>
      <c r="N8" s="180"/>
      <c r="O8" s="111">
        <f t="shared" si="0"/>
        <v>60</v>
      </c>
      <c r="P8" s="110">
        <f t="shared" si="1"/>
        <v>11</v>
      </c>
    </row>
    <row r="9" spans="1:16" ht="15">
      <c r="A9" s="90">
        <v>4</v>
      </c>
      <c r="B9" s="89" t="s">
        <v>33</v>
      </c>
      <c r="C9" s="29">
        <v>6</v>
      </c>
      <c r="D9" s="27">
        <v>7</v>
      </c>
      <c r="E9" s="27">
        <v>10</v>
      </c>
      <c r="F9" s="27">
        <v>15</v>
      </c>
      <c r="G9" s="30"/>
      <c r="H9" s="44">
        <v>1</v>
      </c>
      <c r="I9" s="29">
        <v>4</v>
      </c>
      <c r="J9" s="29">
        <v>2</v>
      </c>
      <c r="K9" s="44">
        <v>1</v>
      </c>
      <c r="L9" s="29">
        <v>5</v>
      </c>
      <c r="M9" s="29">
        <v>9</v>
      </c>
      <c r="N9" s="113">
        <v>35</v>
      </c>
      <c r="O9" s="53">
        <f t="shared" si="0"/>
        <v>60</v>
      </c>
      <c r="P9" s="12">
        <f t="shared" si="1"/>
        <v>10</v>
      </c>
    </row>
    <row r="10" spans="1:16" ht="15">
      <c r="A10" s="94">
        <v>5</v>
      </c>
      <c r="B10" s="89" t="s">
        <v>112</v>
      </c>
      <c r="C10" s="29">
        <v>2</v>
      </c>
      <c r="D10" s="29">
        <v>11</v>
      </c>
      <c r="E10" s="29">
        <v>14</v>
      </c>
      <c r="F10" s="44">
        <v>1</v>
      </c>
      <c r="G10" s="30">
        <v>6</v>
      </c>
      <c r="H10" s="29">
        <v>4</v>
      </c>
      <c r="I10" s="29">
        <v>9</v>
      </c>
      <c r="J10" s="29">
        <v>8</v>
      </c>
      <c r="K10" s="29">
        <v>6</v>
      </c>
      <c r="L10" s="29">
        <v>6</v>
      </c>
      <c r="M10" s="29">
        <v>4</v>
      </c>
      <c r="N10" s="113">
        <v>37</v>
      </c>
      <c r="O10" s="53">
        <f t="shared" si="0"/>
        <v>71</v>
      </c>
      <c r="P10" s="31">
        <f t="shared" si="1"/>
        <v>11</v>
      </c>
    </row>
    <row r="11" spans="1:16" ht="15">
      <c r="A11" s="94">
        <v>6</v>
      </c>
      <c r="B11" s="89" t="s">
        <v>37</v>
      </c>
      <c r="C11" s="29">
        <v>11</v>
      </c>
      <c r="D11" s="29">
        <v>12</v>
      </c>
      <c r="E11" s="29"/>
      <c r="F11" s="29">
        <v>10</v>
      </c>
      <c r="G11" s="29">
        <v>4</v>
      </c>
      <c r="H11" s="29">
        <v>6</v>
      </c>
      <c r="I11" s="29">
        <v>2</v>
      </c>
      <c r="J11" s="29">
        <v>10</v>
      </c>
      <c r="K11" s="29">
        <v>4</v>
      </c>
      <c r="L11" s="44">
        <v>1</v>
      </c>
      <c r="M11" s="44">
        <v>1</v>
      </c>
      <c r="N11" s="113">
        <v>38</v>
      </c>
      <c r="O11" s="53">
        <f t="shared" si="0"/>
        <v>61</v>
      </c>
      <c r="P11" s="31">
        <f t="shared" si="1"/>
        <v>10</v>
      </c>
    </row>
    <row r="12" spans="1:16" ht="15">
      <c r="A12" s="94">
        <v>7</v>
      </c>
      <c r="B12" s="89" t="s">
        <v>36</v>
      </c>
      <c r="C12" s="27">
        <v>5</v>
      </c>
      <c r="D12" s="27">
        <v>6</v>
      </c>
      <c r="E12" s="27"/>
      <c r="F12" s="27">
        <v>12</v>
      </c>
      <c r="G12" s="27"/>
      <c r="H12" s="27">
        <v>5</v>
      </c>
      <c r="I12" s="27">
        <v>7</v>
      </c>
      <c r="J12" s="27">
        <v>7</v>
      </c>
      <c r="K12" s="27">
        <v>5</v>
      </c>
      <c r="L12" s="27">
        <v>8</v>
      </c>
      <c r="M12" s="27">
        <v>6</v>
      </c>
      <c r="N12" s="113">
        <v>49</v>
      </c>
      <c r="O12" s="53">
        <f t="shared" si="0"/>
        <v>61</v>
      </c>
      <c r="P12" s="31">
        <f t="shared" si="1"/>
        <v>9</v>
      </c>
    </row>
    <row r="13" spans="1:16" ht="15">
      <c r="A13" s="90">
        <v>8</v>
      </c>
      <c r="B13" s="89" t="s">
        <v>55</v>
      </c>
      <c r="C13" s="44">
        <v>1</v>
      </c>
      <c r="D13" s="44">
        <v>1</v>
      </c>
      <c r="E13" s="49">
        <v>6</v>
      </c>
      <c r="F13" s="29">
        <v>16</v>
      </c>
      <c r="G13" s="49">
        <v>5</v>
      </c>
      <c r="H13" s="29">
        <v>11</v>
      </c>
      <c r="I13" s="29">
        <v>13</v>
      </c>
      <c r="J13" s="29">
        <v>4</v>
      </c>
      <c r="K13" s="49"/>
      <c r="L13" s="29"/>
      <c r="M13" s="29"/>
      <c r="N13" s="113">
        <v>57</v>
      </c>
      <c r="O13" s="53">
        <f t="shared" si="0"/>
        <v>57</v>
      </c>
      <c r="P13" s="12">
        <f t="shared" si="1"/>
        <v>8</v>
      </c>
    </row>
    <row r="14" spans="1:16" ht="15">
      <c r="A14" s="90">
        <v>9</v>
      </c>
      <c r="B14" s="89" t="s">
        <v>57</v>
      </c>
      <c r="C14" s="29">
        <v>10</v>
      </c>
      <c r="D14" s="29">
        <v>15</v>
      </c>
      <c r="E14" s="29">
        <v>15</v>
      </c>
      <c r="F14" s="29">
        <v>6</v>
      </c>
      <c r="G14" s="29">
        <v>9</v>
      </c>
      <c r="H14" s="29">
        <v>8</v>
      </c>
      <c r="I14" s="29">
        <v>10</v>
      </c>
      <c r="J14" s="29">
        <v>12</v>
      </c>
      <c r="K14" s="29"/>
      <c r="L14" s="29">
        <v>9</v>
      </c>
      <c r="M14" s="29">
        <v>5</v>
      </c>
      <c r="N14" s="113">
        <v>69</v>
      </c>
      <c r="O14" s="53">
        <f t="shared" si="0"/>
        <v>99</v>
      </c>
      <c r="P14" s="31">
        <f t="shared" si="1"/>
        <v>10</v>
      </c>
    </row>
    <row r="15" spans="1:16" ht="15">
      <c r="A15" s="90">
        <v>10</v>
      </c>
      <c r="B15" s="89" t="s">
        <v>56</v>
      </c>
      <c r="C15" s="29">
        <v>7</v>
      </c>
      <c r="D15" s="29"/>
      <c r="E15" s="29">
        <v>11</v>
      </c>
      <c r="F15" s="29">
        <v>2</v>
      </c>
      <c r="G15" s="30">
        <v>12</v>
      </c>
      <c r="H15" s="29"/>
      <c r="I15" s="29">
        <v>12</v>
      </c>
      <c r="J15" s="29">
        <v>13</v>
      </c>
      <c r="K15" s="29"/>
      <c r="L15" s="29">
        <v>7</v>
      </c>
      <c r="M15" s="29">
        <v>8</v>
      </c>
      <c r="N15" s="113">
        <v>72</v>
      </c>
      <c r="O15" s="53">
        <f t="shared" si="0"/>
        <v>72</v>
      </c>
      <c r="P15" s="31">
        <f t="shared" si="1"/>
        <v>8</v>
      </c>
    </row>
    <row r="16" spans="1:16" ht="15.75" thickBot="1">
      <c r="A16" s="100">
        <v>11</v>
      </c>
      <c r="B16" s="47" t="s">
        <v>95</v>
      </c>
      <c r="C16" s="85">
        <v>14</v>
      </c>
      <c r="D16" s="85">
        <v>9</v>
      </c>
      <c r="E16" s="85">
        <v>9</v>
      </c>
      <c r="F16" s="85">
        <v>4</v>
      </c>
      <c r="G16" s="101">
        <v>8</v>
      </c>
      <c r="H16" s="85">
        <v>13</v>
      </c>
      <c r="I16" s="85"/>
      <c r="J16" s="85">
        <v>9</v>
      </c>
      <c r="K16" s="85"/>
      <c r="L16" s="85"/>
      <c r="M16" s="85">
        <v>7</v>
      </c>
      <c r="N16" s="115">
        <v>73</v>
      </c>
      <c r="O16" s="102">
        <f t="shared" si="0"/>
        <v>73</v>
      </c>
      <c r="P16" s="87">
        <f t="shared" si="1"/>
        <v>8</v>
      </c>
    </row>
    <row r="17" spans="1:16" ht="12">
      <c r="A17" s="98">
        <v>12</v>
      </c>
      <c r="B17" s="79" t="s">
        <v>20</v>
      </c>
      <c r="C17" s="60"/>
      <c r="D17" s="60">
        <v>13</v>
      </c>
      <c r="E17" s="60">
        <v>12</v>
      </c>
      <c r="F17" s="60">
        <v>5</v>
      </c>
      <c r="G17" s="74">
        <v>11</v>
      </c>
      <c r="H17" s="60">
        <v>3</v>
      </c>
      <c r="I17" s="60">
        <v>3</v>
      </c>
      <c r="J17" s="60">
        <v>5</v>
      </c>
      <c r="K17" s="60"/>
      <c r="L17" s="60"/>
      <c r="M17" s="60"/>
      <c r="N17" s="61"/>
      <c r="O17" s="75">
        <f t="shared" si="0"/>
        <v>52</v>
      </c>
      <c r="P17" s="61">
        <f t="shared" si="1"/>
        <v>7</v>
      </c>
    </row>
    <row r="18" spans="1:16" ht="12">
      <c r="A18" s="98">
        <v>13</v>
      </c>
      <c r="B18" s="79" t="s">
        <v>92</v>
      </c>
      <c r="C18" s="60">
        <v>4</v>
      </c>
      <c r="D18" s="60">
        <v>5</v>
      </c>
      <c r="E18" s="60">
        <v>4</v>
      </c>
      <c r="F18" s="60">
        <v>11</v>
      </c>
      <c r="G18" s="74"/>
      <c r="H18" s="60">
        <v>2</v>
      </c>
      <c r="I18" s="60">
        <v>11</v>
      </c>
      <c r="J18" s="96"/>
      <c r="K18" s="60"/>
      <c r="L18" s="60"/>
      <c r="M18" s="60"/>
      <c r="N18" s="61"/>
      <c r="O18" s="75">
        <f t="shared" si="0"/>
        <v>37</v>
      </c>
      <c r="P18" s="61">
        <f t="shared" si="1"/>
        <v>6</v>
      </c>
    </row>
    <row r="19" spans="1:16" ht="12">
      <c r="A19" s="78">
        <v>14</v>
      </c>
      <c r="B19" s="79" t="s">
        <v>23</v>
      </c>
      <c r="C19" s="60"/>
      <c r="D19" s="60">
        <v>10</v>
      </c>
      <c r="E19" s="60">
        <v>3</v>
      </c>
      <c r="F19" s="60">
        <v>9</v>
      </c>
      <c r="G19" s="74"/>
      <c r="H19" s="60">
        <v>12</v>
      </c>
      <c r="I19" s="60">
        <v>8</v>
      </c>
      <c r="J19" s="60">
        <v>11</v>
      </c>
      <c r="K19" s="60"/>
      <c r="L19" s="60"/>
      <c r="M19" s="60"/>
      <c r="N19" s="61"/>
      <c r="O19" s="75">
        <f t="shared" si="0"/>
        <v>53</v>
      </c>
      <c r="P19" s="61">
        <f t="shared" si="1"/>
        <v>6</v>
      </c>
    </row>
    <row r="20" spans="1:16" ht="12">
      <c r="A20" s="78">
        <v>15</v>
      </c>
      <c r="B20" s="79" t="s">
        <v>24</v>
      </c>
      <c r="C20" s="60"/>
      <c r="D20" s="60">
        <v>3</v>
      </c>
      <c r="E20" s="60">
        <v>7</v>
      </c>
      <c r="F20" s="60">
        <v>14</v>
      </c>
      <c r="G20" s="74">
        <v>3</v>
      </c>
      <c r="H20" s="60">
        <v>14</v>
      </c>
      <c r="I20" s="60"/>
      <c r="J20" s="60"/>
      <c r="K20" s="60"/>
      <c r="L20" s="60"/>
      <c r="M20" s="60"/>
      <c r="N20" s="61"/>
      <c r="O20" s="75">
        <f t="shared" si="0"/>
        <v>41</v>
      </c>
      <c r="P20" s="61">
        <f t="shared" si="1"/>
        <v>5</v>
      </c>
    </row>
    <row r="21" spans="1:16" ht="12">
      <c r="A21" s="78">
        <v>16</v>
      </c>
      <c r="B21" s="79" t="s">
        <v>18</v>
      </c>
      <c r="C21" s="60">
        <v>15</v>
      </c>
      <c r="D21" s="60"/>
      <c r="E21" s="60">
        <v>13</v>
      </c>
      <c r="F21" s="60">
        <v>17</v>
      </c>
      <c r="G21" s="74">
        <v>7</v>
      </c>
      <c r="H21" s="60">
        <v>15</v>
      </c>
      <c r="I21" s="60"/>
      <c r="J21" s="60"/>
      <c r="K21" s="60"/>
      <c r="L21" s="60"/>
      <c r="M21" s="60"/>
      <c r="N21" s="61"/>
      <c r="O21" s="75">
        <f t="shared" si="0"/>
        <v>67</v>
      </c>
      <c r="P21" s="61">
        <f t="shared" si="1"/>
        <v>5</v>
      </c>
    </row>
    <row r="22" spans="1:16" ht="12">
      <c r="A22" s="78">
        <v>17</v>
      </c>
      <c r="B22" s="79" t="s">
        <v>93</v>
      </c>
      <c r="C22" s="60">
        <v>8</v>
      </c>
      <c r="D22" s="60"/>
      <c r="E22" s="64">
        <v>1</v>
      </c>
      <c r="F22" s="60"/>
      <c r="G22" s="60"/>
      <c r="H22" s="60"/>
      <c r="I22" s="60"/>
      <c r="J22" s="60"/>
      <c r="K22" s="60"/>
      <c r="L22" s="60"/>
      <c r="M22" s="60"/>
      <c r="N22" s="61"/>
      <c r="O22" s="75">
        <f t="shared" si="0"/>
        <v>9</v>
      </c>
      <c r="P22" s="61">
        <f t="shared" si="1"/>
        <v>2</v>
      </c>
    </row>
    <row r="23" spans="1:16" ht="12">
      <c r="A23" s="78">
        <v>18</v>
      </c>
      <c r="B23" s="79" t="s">
        <v>122</v>
      </c>
      <c r="C23" s="60">
        <v>13</v>
      </c>
      <c r="D23" s="60">
        <v>14</v>
      </c>
      <c r="E23" s="60"/>
      <c r="F23" s="60"/>
      <c r="G23" s="74"/>
      <c r="H23" s="60"/>
      <c r="I23" s="60"/>
      <c r="J23" s="60"/>
      <c r="K23" s="60"/>
      <c r="L23" s="60"/>
      <c r="M23" s="60"/>
      <c r="N23" s="61"/>
      <c r="O23" s="75">
        <f t="shared" si="0"/>
        <v>27</v>
      </c>
      <c r="P23" s="63">
        <f t="shared" si="1"/>
        <v>2</v>
      </c>
    </row>
    <row r="24" spans="1:16" ht="12">
      <c r="A24" s="78">
        <v>19</v>
      </c>
      <c r="B24" s="79" t="s">
        <v>78</v>
      </c>
      <c r="C24" s="60"/>
      <c r="D24" s="60"/>
      <c r="E24" s="60"/>
      <c r="F24" s="60">
        <v>13</v>
      </c>
      <c r="G24" s="74"/>
      <c r="H24" s="60">
        <v>15</v>
      </c>
      <c r="I24" s="60"/>
      <c r="J24" s="60"/>
      <c r="K24" s="60"/>
      <c r="L24" s="60"/>
      <c r="M24" s="60"/>
      <c r="N24" s="61"/>
      <c r="O24" s="75">
        <f t="shared" si="0"/>
        <v>28</v>
      </c>
      <c r="P24" s="61">
        <f t="shared" si="1"/>
        <v>2</v>
      </c>
    </row>
    <row r="25" spans="1:16" ht="12">
      <c r="A25" s="78">
        <v>20</v>
      </c>
      <c r="B25" s="79" t="s">
        <v>94</v>
      </c>
      <c r="C25" s="65">
        <v>12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1"/>
      <c r="O25" s="75">
        <f t="shared" si="0"/>
        <v>12</v>
      </c>
      <c r="P25" s="63">
        <f t="shared" si="1"/>
        <v>1</v>
      </c>
    </row>
    <row r="26" spans="1:16" ht="12.75" thickBot="1">
      <c r="A26" s="81">
        <v>21</v>
      </c>
      <c r="B26" s="82" t="s">
        <v>25</v>
      </c>
      <c r="C26" s="67">
        <v>16</v>
      </c>
      <c r="D26" s="67"/>
      <c r="E26" s="67"/>
      <c r="F26" s="67"/>
      <c r="G26" s="152"/>
      <c r="H26" s="67"/>
      <c r="I26" s="67"/>
      <c r="J26" s="67"/>
      <c r="K26" s="67"/>
      <c r="L26" s="67"/>
      <c r="M26" s="67"/>
      <c r="N26" s="68"/>
      <c r="O26" s="153">
        <f t="shared" si="0"/>
        <v>16</v>
      </c>
      <c r="P26" s="68">
        <f t="shared" si="1"/>
        <v>1</v>
      </c>
    </row>
    <row r="28" spans="1:11" ht="12.75">
      <c r="A28" s="92"/>
      <c r="B28" s="43" t="s">
        <v>111</v>
      </c>
      <c r="J28" s="39"/>
      <c r="K28" s="40"/>
    </row>
    <row r="29" spans="1:11" ht="12.75">
      <c r="A29" s="80"/>
      <c r="B29" s="41" t="s">
        <v>110</v>
      </c>
      <c r="J29" s="39"/>
      <c r="K29" s="40"/>
    </row>
    <row r="30" spans="10:11" ht="12.75">
      <c r="J30" s="39"/>
      <c r="K30" s="40"/>
    </row>
    <row r="31" spans="10:11" ht="12.75">
      <c r="J31" s="39"/>
      <c r="K31" s="40"/>
    </row>
    <row r="32" spans="10:11" ht="12.75">
      <c r="J32" s="39"/>
      <c r="K32" s="40"/>
    </row>
    <row r="33" spans="10:11" ht="12.75">
      <c r="J33" s="39"/>
      <c r="K33" s="40"/>
    </row>
  </sheetData>
  <sheetProtection/>
  <mergeCells count="2">
    <mergeCell ref="A7:A8"/>
    <mergeCell ref="N7:N8"/>
  </mergeCells>
  <printOptions/>
  <pageMargins left="0.75" right="0.75" top="1" bottom="1" header="0.5" footer="0.5"/>
  <pageSetup fitToHeight="1" fitToWidth="1" orientation="landscape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125" zoomScaleNormal="125" workbookViewId="0" topLeftCell="A1">
      <selection activeCell="A1" sqref="A1"/>
    </sheetView>
  </sheetViews>
  <sheetFormatPr defaultColWidth="9.28125" defaultRowHeight="12.75"/>
  <cols>
    <col min="1" max="1" width="3.7109375" style="6" bestFit="1" customWidth="1"/>
    <col min="2" max="2" width="20.140625" style="0" bestFit="1" customWidth="1"/>
    <col min="3" max="3" width="4.28125" style="0" customWidth="1"/>
    <col min="4" max="4" width="5.140625" style="0" customWidth="1"/>
    <col min="5" max="5" width="4.421875" style="0" customWidth="1"/>
    <col min="6" max="6" width="5.7109375" style="0" customWidth="1"/>
    <col min="7" max="7" width="5.00390625" style="0" customWidth="1"/>
    <col min="8" max="10" width="5.00390625" style="0" bestFit="1" customWidth="1"/>
    <col min="11" max="11" width="4.421875" style="0" bestFit="1" customWidth="1"/>
    <col min="12" max="12" width="5.28125" style="0" bestFit="1" customWidth="1"/>
    <col min="13" max="13" width="5.140625" style="0" bestFit="1" customWidth="1"/>
    <col min="14" max="14" width="6.00390625" style="6" customWidth="1"/>
    <col min="15" max="16" width="6.421875" style="6" bestFit="1" customWidth="1"/>
    <col min="17" max="17" width="3.28125" style="0" customWidth="1"/>
  </cols>
  <sheetData>
    <row r="1" ht="27.75">
      <c r="A1" s="26" t="s">
        <v>65</v>
      </c>
    </row>
    <row r="2" ht="21">
      <c r="A2" s="25" t="s">
        <v>13</v>
      </c>
    </row>
    <row r="4" ht="12.75" thickBot="1"/>
    <row r="5" spans="1:16" ht="13.5" thickBot="1">
      <c r="A5" s="15" t="s">
        <v>43</v>
      </c>
      <c r="B5" s="13" t="s">
        <v>83</v>
      </c>
      <c r="C5" s="14" t="s">
        <v>131</v>
      </c>
      <c r="D5" s="14" t="s">
        <v>132</v>
      </c>
      <c r="E5" s="14" t="s">
        <v>133</v>
      </c>
      <c r="F5" s="14" t="s">
        <v>134</v>
      </c>
      <c r="G5" s="14" t="s">
        <v>135</v>
      </c>
      <c r="H5" s="14" t="s">
        <v>136</v>
      </c>
      <c r="I5" s="14" t="s">
        <v>137</v>
      </c>
      <c r="J5" s="14" t="s">
        <v>138</v>
      </c>
      <c r="K5" s="14" t="s">
        <v>139</v>
      </c>
      <c r="L5" s="14" t="s">
        <v>140</v>
      </c>
      <c r="M5" s="16" t="s">
        <v>141</v>
      </c>
      <c r="N5" s="125" t="s">
        <v>44</v>
      </c>
      <c r="O5" s="58" t="s">
        <v>142</v>
      </c>
      <c r="P5" s="56" t="s">
        <v>47</v>
      </c>
    </row>
    <row r="6" spans="1:16" ht="15">
      <c r="A6" s="141">
        <v>1</v>
      </c>
      <c r="B6" s="138" t="s">
        <v>117</v>
      </c>
      <c r="C6" s="28">
        <v>2</v>
      </c>
      <c r="D6" s="28">
        <v>2</v>
      </c>
      <c r="E6" s="28">
        <v>2</v>
      </c>
      <c r="F6" s="52">
        <v>7</v>
      </c>
      <c r="G6" s="57">
        <v>1</v>
      </c>
      <c r="H6" s="28">
        <v>3</v>
      </c>
      <c r="I6" s="28">
        <v>8</v>
      </c>
      <c r="J6" s="28">
        <v>5</v>
      </c>
      <c r="K6" s="57">
        <v>1</v>
      </c>
      <c r="L6" s="28">
        <v>5</v>
      </c>
      <c r="M6" s="28"/>
      <c r="N6" s="116">
        <v>21</v>
      </c>
      <c r="O6" s="33">
        <f aca="true" t="shared" si="0" ref="O6:O28">SUM(C6:M6)</f>
        <v>36</v>
      </c>
      <c r="P6" s="34">
        <f aca="true" t="shared" si="1" ref="P6:P28">COUNTA(C6:M6)</f>
        <v>10</v>
      </c>
    </row>
    <row r="7" spans="1:16" ht="15">
      <c r="A7" s="144">
        <v>2</v>
      </c>
      <c r="B7" s="139" t="s">
        <v>5</v>
      </c>
      <c r="C7" s="44">
        <v>1</v>
      </c>
      <c r="D7" s="44">
        <v>1</v>
      </c>
      <c r="E7" s="29">
        <v>5</v>
      </c>
      <c r="F7" s="29">
        <v>6</v>
      </c>
      <c r="G7" s="29">
        <v>3</v>
      </c>
      <c r="H7" s="29">
        <v>7</v>
      </c>
      <c r="I7" s="29">
        <v>11</v>
      </c>
      <c r="J7" s="29">
        <v>4</v>
      </c>
      <c r="K7" s="29">
        <v>4</v>
      </c>
      <c r="L7" s="29">
        <v>10</v>
      </c>
      <c r="M7" s="51">
        <v>1</v>
      </c>
      <c r="N7" s="113">
        <v>25</v>
      </c>
      <c r="O7" s="31">
        <f t="shared" si="0"/>
        <v>53</v>
      </c>
      <c r="P7" s="35">
        <f t="shared" si="1"/>
        <v>11</v>
      </c>
    </row>
    <row r="8" spans="1:16" ht="15">
      <c r="A8" s="145">
        <v>3</v>
      </c>
      <c r="B8" s="140" t="s">
        <v>21</v>
      </c>
      <c r="C8" s="106">
        <v>4</v>
      </c>
      <c r="D8" s="106">
        <v>3</v>
      </c>
      <c r="E8" s="106"/>
      <c r="F8" s="123">
        <v>3</v>
      </c>
      <c r="G8" s="106"/>
      <c r="H8" s="123"/>
      <c r="I8" s="123">
        <v>2</v>
      </c>
      <c r="J8" s="106">
        <v>2</v>
      </c>
      <c r="K8" s="106">
        <v>6</v>
      </c>
      <c r="L8" s="106">
        <v>9</v>
      </c>
      <c r="M8" s="106">
        <v>2</v>
      </c>
      <c r="N8" s="114">
        <v>31</v>
      </c>
      <c r="O8" s="108">
        <f t="shared" si="0"/>
        <v>31</v>
      </c>
      <c r="P8" s="124">
        <f t="shared" si="1"/>
        <v>8</v>
      </c>
    </row>
    <row r="9" spans="1:16" ht="15">
      <c r="A9" s="90">
        <v>4</v>
      </c>
      <c r="B9" s="89" t="s">
        <v>58</v>
      </c>
      <c r="C9" s="29">
        <v>6</v>
      </c>
      <c r="D9" s="29">
        <v>7</v>
      </c>
      <c r="E9" s="29"/>
      <c r="F9" s="27">
        <v>14</v>
      </c>
      <c r="G9" s="29">
        <v>2</v>
      </c>
      <c r="H9" s="27">
        <v>2</v>
      </c>
      <c r="I9" s="27">
        <v>16</v>
      </c>
      <c r="J9" s="29">
        <v>7</v>
      </c>
      <c r="K9" s="29">
        <v>2</v>
      </c>
      <c r="L9" s="29">
        <v>7</v>
      </c>
      <c r="M9" s="29">
        <v>10</v>
      </c>
      <c r="N9" s="113">
        <v>43</v>
      </c>
      <c r="O9" s="31">
        <f t="shared" si="0"/>
        <v>73</v>
      </c>
      <c r="P9" s="35">
        <f t="shared" si="1"/>
        <v>10</v>
      </c>
    </row>
    <row r="10" spans="1:16" ht="15">
      <c r="A10" s="90">
        <v>5</v>
      </c>
      <c r="B10" s="89" t="s">
        <v>115</v>
      </c>
      <c r="C10" s="29">
        <v>7</v>
      </c>
      <c r="D10" s="29">
        <v>4</v>
      </c>
      <c r="E10" s="29">
        <v>4</v>
      </c>
      <c r="F10" s="27">
        <v>4</v>
      </c>
      <c r="G10" s="29"/>
      <c r="H10" s="27">
        <v>6</v>
      </c>
      <c r="I10" s="27">
        <v>4</v>
      </c>
      <c r="J10" s="29">
        <v>6</v>
      </c>
      <c r="K10" s="29">
        <v>12</v>
      </c>
      <c r="L10" s="29">
        <v>11</v>
      </c>
      <c r="M10" s="29">
        <v>9</v>
      </c>
      <c r="N10" s="113">
        <v>44</v>
      </c>
      <c r="O10" s="31">
        <f t="shared" si="0"/>
        <v>67</v>
      </c>
      <c r="P10" s="35">
        <f t="shared" si="1"/>
        <v>10</v>
      </c>
    </row>
    <row r="11" spans="1:16" ht="15">
      <c r="A11" s="90">
        <v>6</v>
      </c>
      <c r="B11" s="89" t="s">
        <v>79</v>
      </c>
      <c r="C11" s="29">
        <v>5</v>
      </c>
      <c r="D11" s="29">
        <v>11</v>
      </c>
      <c r="E11" s="29">
        <v>3</v>
      </c>
      <c r="F11" s="27">
        <v>8</v>
      </c>
      <c r="G11" s="29">
        <v>6</v>
      </c>
      <c r="H11" s="27">
        <v>9</v>
      </c>
      <c r="I11" s="27"/>
      <c r="J11" s="29">
        <v>10</v>
      </c>
      <c r="K11" s="29">
        <v>11</v>
      </c>
      <c r="L11" s="29">
        <v>4</v>
      </c>
      <c r="M11" s="29">
        <v>5</v>
      </c>
      <c r="N11" s="113">
        <v>50</v>
      </c>
      <c r="O11" s="31">
        <f t="shared" si="0"/>
        <v>72</v>
      </c>
      <c r="P11" s="35">
        <f t="shared" si="1"/>
        <v>10</v>
      </c>
    </row>
    <row r="12" spans="1:16" ht="15">
      <c r="A12" s="90">
        <v>7</v>
      </c>
      <c r="B12" s="89" t="s">
        <v>8</v>
      </c>
      <c r="C12" s="29"/>
      <c r="D12" s="29">
        <v>12</v>
      </c>
      <c r="E12" s="29">
        <v>9</v>
      </c>
      <c r="F12" s="27">
        <v>9</v>
      </c>
      <c r="G12" s="27">
        <v>4</v>
      </c>
      <c r="H12" s="29">
        <v>3</v>
      </c>
      <c r="I12" s="29">
        <v>12</v>
      </c>
      <c r="J12" s="51">
        <v>1</v>
      </c>
      <c r="K12" s="29"/>
      <c r="L12" s="29">
        <v>6</v>
      </c>
      <c r="M12" s="29">
        <v>7</v>
      </c>
      <c r="N12" s="113">
        <v>51</v>
      </c>
      <c r="O12" s="31">
        <f t="shared" si="0"/>
        <v>63</v>
      </c>
      <c r="P12" s="35">
        <f t="shared" si="1"/>
        <v>9</v>
      </c>
    </row>
    <row r="13" spans="1:16" ht="15">
      <c r="A13" s="90">
        <v>8</v>
      </c>
      <c r="B13" s="89" t="s">
        <v>109</v>
      </c>
      <c r="C13" s="27">
        <v>9</v>
      </c>
      <c r="D13" s="27">
        <v>6</v>
      </c>
      <c r="E13" s="27">
        <v>8</v>
      </c>
      <c r="F13" s="27">
        <v>5</v>
      </c>
      <c r="G13" s="29">
        <v>10</v>
      </c>
      <c r="H13" s="27">
        <v>14</v>
      </c>
      <c r="I13" s="27">
        <v>3</v>
      </c>
      <c r="J13" s="27">
        <v>8</v>
      </c>
      <c r="K13" s="29">
        <v>3</v>
      </c>
      <c r="L13" s="29"/>
      <c r="M13" s="27"/>
      <c r="N13" s="113">
        <v>52</v>
      </c>
      <c r="O13" s="31">
        <f t="shared" si="0"/>
        <v>66</v>
      </c>
      <c r="P13" s="35">
        <f t="shared" si="1"/>
        <v>9</v>
      </c>
    </row>
    <row r="14" spans="1:16" ht="15">
      <c r="A14" s="90">
        <v>9</v>
      </c>
      <c r="B14" s="89" t="s">
        <v>7</v>
      </c>
      <c r="C14" s="29">
        <v>12</v>
      </c>
      <c r="D14" s="29">
        <v>8</v>
      </c>
      <c r="E14" s="29">
        <v>10</v>
      </c>
      <c r="F14" s="27">
        <v>12</v>
      </c>
      <c r="G14" s="29">
        <v>5</v>
      </c>
      <c r="H14" s="27">
        <v>8</v>
      </c>
      <c r="I14" s="27">
        <v>7</v>
      </c>
      <c r="J14" s="29">
        <v>11</v>
      </c>
      <c r="K14" s="29">
        <v>7</v>
      </c>
      <c r="L14" s="29">
        <v>2</v>
      </c>
      <c r="M14" s="29">
        <v>6</v>
      </c>
      <c r="N14" s="113">
        <v>53</v>
      </c>
      <c r="O14" s="31">
        <f t="shared" si="0"/>
        <v>88</v>
      </c>
      <c r="P14" s="35">
        <f t="shared" si="1"/>
        <v>11</v>
      </c>
    </row>
    <row r="15" spans="1:16" ht="15">
      <c r="A15" s="94">
        <v>10</v>
      </c>
      <c r="B15" s="89" t="s">
        <v>1</v>
      </c>
      <c r="C15" s="29">
        <v>10</v>
      </c>
      <c r="D15" s="29">
        <v>10</v>
      </c>
      <c r="E15" s="29">
        <v>7</v>
      </c>
      <c r="F15" s="27">
        <v>18</v>
      </c>
      <c r="G15" s="29">
        <v>11</v>
      </c>
      <c r="H15" s="27">
        <v>16</v>
      </c>
      <c r="I15" s="27">
        <v>9</v>
      </c>
      <c r="J15" s="29">
        <v>3</v>
      </c>
      <c r="K15" s="29">
        <v>8</v>
      </c>
      <c r="L15" s="29">
        <v>3</v>
      </c>
      <c r="M15" s="29">
        <v>4</v>
      </c>
      <c r="N15" s="113">
        <v>55</v>
      </c>
      <c r="O15" s="31">
        <f t="shared" si="0"/>
        <v>99</v>
      </c>
      <c r="P15" s="35">
        <f t="shared" si="1"/>
        <v>11</v>
      </c>
    </row>
    <row r="16" spans="1:16" ht="15">
      <c r="A16" s="94">
        <v>11</v>
      </c>
      <c r="B16" s="89" t="s">
        <v>2</v>
      </c>
      <c r="C16" s="29">
        <v>11</v>
      </c>
      <c r="D16" s="29">
        <v>9</v>
      </c>
      <c r="E16" s="29"/>
      <c r="F16" s="27">
        <v>2</v>
      </c>
      <c r="G16" s="29">
        <v>8</v>
      </c>
      <c r="H16" s="27"/>
      <c r="I16" s="27">
        <v>10</v>
      </c>
      <c r="J16" s="29">
        <v>12</v>
      </c>
      <c r="K16" s="29">
        <v>5</v>
      </c>
      <c r="L16" s="29">
        <v>8</v>
      </c>
      <c r="M16" s="29">
        <v>11</v>
      </c>
      <c r="N16" s="113">
        <v>64</v>
      </c>
      <c r="O16" s="31">
        <f t="shared" si="0"/>
        <v>76</v>
      </c>
      <c r="P16" s="35">
        <f t="shared" si="1"/>
        <v>9</v>
      </c>
    </row>
    <row r="17" spans="1:16" ht="15">
      <c r="A17" s="90">
        <v>12</v>
      </c>
      <c r="B17" s="89" t="s">
        <v>39</v>
      </c>
      <c r="C17" s="29">
        <v>13</v>
      </c>
      <c r="D17" s="29">
        <v>14</v>
      </c>
      <c r="E17" s="29">
        <v>11</v>
      </c>
      <c r="F17" s="27">
        <v>10</v>
      </c>
      <c r="G17" s="27">
        <v>7</v>
      </c>
      <c r="H17" s="51">
        <v>1</v>
      </c>
      <c r="I17" s="29">
        <v>14</v>
      </c>
      <c r="J17" s="29">
        <v>13</v>
      </c>
      <c r="K17" s="29">
        <v>9</v>
      </c>
      <c r="L17" s="29">
        <v>14</v>
      </c>
      <c r="M17" s="29">
        <v>3</v>
      </c>
      <c r="N17" s="113">
        <v>67</v>
      </c>
      <c r="O17" s="31">
        <f t="shared" si="0"/>
        <v>109</v>
      </c>
      <c r="P17" s="35">
        <f t="shared" si="1"/>
        <v>11</v>
      </c>
    </row>
    <row r="18" spans="1:16" ht="15.75" thickBot="1">
      <c r="A18" s="99">
        <v>13</v>
      </c>
      <c r="B18" s="89" t="s">
        <v>71</v>
      </c>
      <c r="C18" s="29"/>
      <c r="D18" s="29"/>
      <c r="E18" s="29"/>
      <c r="F18" s="27">
        <v>16</v>
      </c>
      <c r="G18" s="27">
        <v>13</v>
      </c>
      <c r="H18" s="29">
        <v>10</v>
      </c>
      <c r="I18" s="29">
        <v>5</v>
      </c>
      <c r="J18" s="29">
        <v>14</v>
      </c>
      <c r="K18" s="29">
        <v>13</v>
      </c>
      <c r="L18" s="29">
        <v>12</v>
      </c>
      <c r="M18" s="29">
        <v>8</v>
      </c>
      <c r="N18" s="113">
        <v>91</v>
      </c>
      <c r="O18" s="31">
        <f t="shared" si="0"/>
        <v>91</v>
      </c>
      <c r="P18" s="35">
        <f t="shared" si="1"/>
        <v>8</v>
      </c>
    </row>
    <row r="19" spans="1:16" ht="15">
      <c r="A19" s="76">
        <v>14</v>
      </c>
      <c r="B19" s="77" t="s">
        <v>6</v>
      </c>
      <c r="C19" s="70">
        <v>8</v>
      </c>
      <c r="D19" s="70">
        <v>13</v>
      </c>
      <c r="E19" s="59">
        <v>1</v>
      </c>
      <c r="F19" s="95">
        <v>17</v>
      </c>
      <c r="G19" s="70"/>
      <c r="H19" s="95">
        <v>11</v>
      </c>
      <c r="I19" s="95">
        <v>15</v>
      </c>
      <c r="J19" s="70"/>
      <c r="K19" s="70"/>
      <c r="L19" s="70"/>
      <c r="M19" s="70"/>
      <c r="N19" s="71"/>
      <c r="O19" s="97">
        <f t="shared" si="0"/>
        <v>65</v>
      </c>
      <c r="P19" s="117">
        <f t="shared" si="1"/>
        <v>6</v>
      </c>
    </row>
    <row r="20" spans="1:17" ht="12">
      <c r="A20" s="98">
        <v>15</v>
      </c>
      <c r="B20" s="79" t="s">
        <v>30</v>
      </c>
      <c r="C20" s="60"/>
      <c r="D20" s="60"/>
      <c r="E20" s="60">
        <v>6</v>
      </c>
      <c r="F20" s="65">
        <v>15</v>
      </c>
      <c r="G20" s="65">
        <v>9</v>
      </c>
      <c r="H20" s="60">
        <v>15</v>
      </c>
      <c r="I20" s="60"/>
      <c r="J20" s="60">
        <v>9</v>
      </c>
      <c r="K20" s="60"/>
      <c r="L20" s="60">
        <v>13</v>
      </c>
      <c r="M20" s="60"/>
      <c r="N20" s="61"/>
      <c r="O20" s="63">
        <f t="shared" si="0"/>
        <v>67</v>
      </c>
      <c r="P20" s="118">
        <f t="shared" si="1"/>
        <v>6</v>
      </c>
      <c r="Q20" s="7"/>
    </row>
    <row r="21" spans="1:17" ht="12.75">
      <c r="A21" s="98">
        <v>16</v>
      </c>
      <c r="B21" s="79" t="s">
        <v>76</v>
      </c>
      <c r="C21" s="60"/>
      <c r="D21" s="60"/>
      <c r="E21" s="60"/>
      <c r="F21" s="122">
        <v>1</v>
      </c>
      <c r="G21" s="65"/>
      <c r="H21" s="60">
        <v>5</v>
      </c>
      <c r="I21" s="60">
        <v>6</v>
      </c>
      <c r="J21" s="60"/>
      <c r="K21" s="60">
        <v>10</v>
      </c>
      <c r="L21" s="60"/>
      <c r="M21" s="60"/>
      <c r="N21" s="61"/>
      <c r="O21" s="63">
        <f t="shared" si="0"/>
        <v>22</v>
      </c>
      <c r="P21" s="118">
        <f t="shared" si="1"/>
        <v>4</v>
      </c>
      <c r="Q21" s="7"/>
    </row>
    <row r="22" spans="1:17" ht="12">
      <c r="A22" s="98">
        <v>17</v>
      </c>
      <c r="B22" s="79" t="s">
        <v>70</v>
      </c>
      <c r="C22" s="60"/>
      <c r="D22" s="60"/>
      <c r="E22" s="60"/>
      <c r="F22" s="65">
        <v>19</v>
      </c>
      <c r="G22" s="65">
        <v>12</v>
      </c>
      <c r="H22" s="60">
        <v>12</v>
      </c>
      <c r="I22" s="60">
        <v>13</v>
      </c>
      <c r="J22" s="60"/>
      <c r="K22" s="60"/>
      <c r="L22" s="60"/>
      <c r="M22" s="60"/>
      <c r="N22" s="61"/>
      <c r="O22" s="63">
        <f t="shared" si="0"/>
        <v>56</v>
      </c>
      <c r="P22" s="118">
        <f t="shared" si="1"/>
        <v>4</v>
      </c>
      <c r="Q22" s="7"/>
    </row>
    <row r="23" spans="1:17" ht="12">
      <c r="A23" s="98">
        <v>18</v>
      </c>
      <c r="B23" s="79" t="s">
        <v>143</v>
      </c>
      <c r="C23" s="60">
        <v>3</v>
      </c>
      <c r="D23" s="60">
        <v>5</v>
      </c>
      <c r="E23" s="60"/>
      <c r="F23" s="65"/>
      <c r="G23" s="60"/>
      <c r="H23" s="65"/>
      <c r="I23" s="65"/>
      <c r="J23" s="60"/>
      <c r="K23" s="60"/>
      <c r="L23" s="60"/>
      <c r="M23" s="60"/>
      <c r="N23" s="61"/>
      <c r="O23" s="63">
        <f t="shared" si="0"/>
        <v>8</v>
      </c>
      <c r="P23" s="118">
        <f t="shared" si="1"/>
        <v>2</v>
      </c>
      <c r="Q23" s="7"/>
    </row>
    <row r="24" spans="1:17" ht="12.75">
      <c r="A24" s="98">
        <v>19</v>
      </c>
      <c r="B24" s="79" t="s">
        <v>14</v>
      </c>
      <c r="C24" s="60"/>
      <c r="D24" s="60"/>
      <c r="E24" s="60"/>
      <c r="F24" s="65">
        <v>12</v>
      </c>
      <c r="G24" s="65"/>
      <c r="H24" s="60"/>
      <c r="I24" s="60"/>
      <c r="J24" s="60"/>
      <c r="K24" s="60"/>
      <c r="L24" s="122">
        <v>1</v>
      </c>
      <c r="M24" s="60"/>
      <c r="N24" s="61"/>
      <c r="O24" s="63">
        <f t="shared" si="0"/>
        <v>13</v>
      </c>
      <c r="P24" s="118">
        <f t="shared" si="1"/>
        <v>2</v>
      </c>
      <c r="Q24" s="7"/>
    </row>
    <row r="25" spans="1:17" ht="12.75">
      <c r="A25" s="98">
        <v>20</v>
      </c>
      <c r="B25" s="119" t="s">
        <v>15</v>
      </c>
      <c r="C25" s="60"/>
      <c r="D25" s="60"/>
      <c r="E25" s="60"/>
      <c r="F25" s="60"/>
      <c r="G25" s="60"/>
      <c r="H25" s="65"/>
      <c r="I25" s="122">
        <v>1</v>
      </c>
      <c r="J25" s="60"/>
      <c r="K25" s="60"/>
      <c r="L25" s="60"/>
      <c r="M25" s="60"/>
      <c r="N25" s="61"/>
      <c r="O25" s="63">
        <f t="shared" si="0"/>
        <v>1</v>
      </c>
      <c r="P25" s="118">
        <f t="shared" si="1"/>
        <v>1</v>
      </c>
      <c r="Q25" s="7"/>
    </row>
    <row r="26" spans="1:17" ht="12">
      <c r="A26" s="98">
        <v>21</v>
      </c>
      <c r="B26" s="79" t="s">
        <v>77</v>
      </c>
      <c r="C26" s="60"/>
      <c r="D26" s="60"/>
      <c r="E26" s="60"/>
      <c r="F26" s="65">
        <v>10</v>
      </c>
      <c r="G26" s="65"/>
      <c r="H26" s="60"/>
      <c r="I26" s="60"/>
      <c r="J26" s="60"/>
      <c r="K26" s="60"/>
      <c r="L26" s="60"/>
      <c r="M26" s="60"/>
      <c r="N26" s="61"/>
      <c r="O26" s="63">
        <f t="shared" si="0"/>
        <v>10</v>
      </c>
      <c r="P26" s="118">
        <f t="shared" si="1"/>
        <v>1</v>
      </c>
      <c r="Q26" s="7"/>
    </row>
    <row r="27" spans="1:16" ht="12">
      <c r="A27" s="98">
        <v>22</v>
      </c>
      <c r="B27" s="79" t="s">
        <v>16</v>
      </c>
      <c r="C27" s="65"/>
      <c r="D27" s="65"/>
      <c r="E27" s="65"/>
      <c r="F27" s="65"/>
      <c r="G27" s="65"/>
      <c r="H27" s="65">
        <v>13</v>
      </c>
      <c r="I27" s="65"/>
      <c r="J27" s="65"/>
      <c r="K27" s="65"/>
      <c r="L27" s="65"/>
      <c r="M27" s="65"/>
      <c r="N27" s="61"/>
      <c r="O27" s="63">
        <f t="shared" si="0"/>
        <v>13</v>
      </c>
      <c r="P27" s="118">
        <f t="shared" si="1"/>
        <v>1</v>
      </c>
    </row>
    <row r="28" spans="1:16" ht="12.75" thickBot="1">
      <c r="A28" s="120">
        <v>23</v>
      </c>
      <c r="B28" s="82" t="s">
        <v>17</v>
      </c>
      <c r="C28" s="66"/>
      <c r="D28" s="66"/>
      <c r="E28" s="66"/>
      <c r="F28" s="66"/>
      <c r="G28" s="66"/>
      <c r="H28" s="66"/>
      <c r="I28" s="66"/>
      <c r="J28" s="66"/>
      <c r="K28" s="66">
        <v>14</v>
      </c>
      <c r="L28" s="66"/>
      <c r="M28" s="66"/>
      <c r="N28" s="68"/>
      <c r="O28" s="69">
        <f t="shared" si="0"/>
        <v>14</v>
      </c>
      <c r="P28" s="121">
        <f t="shared" si="1"/>
        <v>1</v>
      </c>
    </row>
    <row r="29" spans="12:13" ht="12.75">
      <c r="L29" s="39"/>
      <c r="M29" s="40"/>
    </row>
    <row r="30" spans="12:13" ht="12.75">
      <c r="L30" s="6"/>
      <c r="M30" s="40"/>
    </row>
    <row r="31" spans="1:13" ht="12.75">
      <c r="A31" s="92"/>
      <c r="B31" s="43" t="s">
        <v>111</v>
      </c>
      <c r="L31" s="6"/>
      <c r="M31" s="40"/>
    </row>
    <row r="32" spans="1:13" ht="12.75">
      <c r="A32" s="80"/>
      <c r="B32" s="41" t="s">
        <v>110</v>
      </c>
      <c r="L32" s="6"/>
      <c r="M32" s="40"/>
    </row>
    <row r="33" spans="2:13" ht="12.75">
      <c r="B33" s="40"/>
      <c r="L33" s="6"/>
      <c r="M33" s="40"/>
    </row>
    <row r="34" spans="2:13" ht="12.75">
      <c r="B34" s="40"/>
      <c r="L34" s="6"/>
      <c r="M34" s="40"/>
    </row>
    <row r="35" spans="2:13" ht="12.75">
      <c r="B35" s="40"/>
      <c r="L35" s="6"/>
      <c r="M35" s="40"/>
    </row>
    <row r="36" spans="2:13" ht="12.75">
      <c r="B36" s="40"/>
      <c r="L36" s="6"/>
      <c r="M36" s="40"/>
    </row>
    <row r="37" spans="2:13" ht="12.75">
      <c r="B37" s="40"/>
      <c r="L37" s="6"/>
      <c r="M37" s="40"/>
    </row>
    <row r="38" spans="2:13" ht="12.75">
      <c r="B38" s="40"/>
      <c r="L38" s="6"/>
      <c r="M38" s="40"/>
    </row>
    <row r="39" spans="2:13" ht="12.75">
      <c r="B39" s="40"/>
      <c r="L39" s="6"/>
      <c r="M39" s="40"/>
    </row>
    <row r="40" spans="2:13" ht="12.75">
      <c r="B40" s="40"/>
      <c r="L40" s="6"/>
      <c r="M40" s="40"/>
    </row>
    <row r="41" spans="2:13" ht="12.75">
      <c r="B41" s="40"/>
      <c r="L41" s="39"/>
      <c r="M41" s="40"/>
    </row>
    <row r="42" spans="2:13" ht="12.75">
      <c r="B42" s="40"/>
      <c r="L42" s="39"/>
      <c r="M42" s="40"/>
    </row>
    <row r="43" ht="12.75">
      <c r="B43" s="40"/>
    </row>
    <row r="44" spans="1:2" ht="12.75">
      <c r="A44" s="39"/>
      <c r="B44" s="40"/>
    </row>
    <row r="45" spans="1:2" ht="12.75">
      <c r="A45" s="39"/>
      <c r="B45" s="40"/>
    </row>
  </sheetData>
  <sheetProtection/>
  <printOptions/>
  <pageMargins left="0.75" right="0.75" top="1" bottom="1" header="0.5" footer="0.5"/>
  <pageSetup draft="1"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2012-11-09T17:13:37Z</cp:lastPrinted>
  <dcterms:created xsi:type="dcterms:W3CDTF">2010-10-07T13:32:57Z</dcterms:created>
  <dcterms:modified xsi:type="dcterms:W3CDTF">2013-01-03T15:58:36Z</dcterms:modified>
  <cp:category/>
  <cp:version/>
  <cp:contentType/>
  <cp:contentStatus/>
</cp:coreProperties>
</file>