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260" yWindow="220" windowWidth="34780" windowHeight="17480" tabRatio="500"/>
  </bookViews>
  <sheets>
    <sheet name="Blad1" sheetId="1" r:id="rId1"/>
  </sheets>
  <calcPr calcId="13040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F57" i="1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7"/>
  <c r="AD57"/>
  <c r="AC57"/>
  <c r="AB57"/>
  <c r="AA57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7"/>
  <c r="Y57"/>
  <c r="X57"/>
  <c r="W57"/>
  <c r="V57"/>
  <c r="U57"/>
  <c r="T57"/>
  <c r="C59"/>
  <c r="D59"/>
  <c r="E59"/>
  <c r="F59"/>
  <c r="G59"/>
  <c r="H59"/>
  <c r="I59"/>
  <c r="J59"/>
  <c r="K59"/>
  <c r="L59"/>
  <c r="M47"/>
  <c r="M48"/>
  <c r="M49"/>
  <c r="M50"/>
  <c r="M51"/>
  <c r="M52"/>
  <c r="M53"/>
  <c r="M54"/>
  <c r="M55"/>
  <c r="M56"/>
  <c r="M59"/>
  <c r="N59"/>
  <c r="B59"/>
  <c r="C58"/>
  <c r="D58"/>
  <c r="E58"/>
  <c r="F58"/>
  <c r="G58"/>
  <c r="H58"/>
  <c r="I58"/>
  <c r="J58"/>
  <c r="K58"/>
  <c r="L58"/>
  <c r="M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58"/>
  <c r="N58"/>
  <c r="B58"/>
  <c r="M57"/>
  <c r="N57"/>
  <c r="E57"/>
  <c r="K57"/>
  <c r="J57"/>
  <c r="I57"/>
  <c r="H57"/>
  <c r="G57"/>
  <c r="F57"/>
  <c r="L57"/>
  <c r="D57"/>
  <c r="C57"/>
  <c r="B57"/>
</calcChain>
</file>

<file path=xl/sharedStrings.xml><?xml version="1.0" encoding="utf-8"?>
<sst xmlns="http://schemas.openxmlformats.org/spreadsheetml/2006/main" count="147" uniqueCount="86">
  <si>
    <t>LY ändras till 35-54 år (tidigare 35-49) LÄ 50-59. GYV 60-69, GÄV 70-</t>
  </si>
  <si>
    <t>MOTIONSPOKALEN blev det nya samlande namnet för föreningen. Skridsko åter till L-ö vallen</t>
  </si>
  <si>
    <t>Yngre och äldre gubbar slås ihop till en klass G 35-59 år</t>
  </si>
  <si>
    <t xml:space="preserve">Barbro Klintmar avgår som kassör efter 16 år.
Skridsko åter till Österm. IP </t>
  </si>
  <si>
    <t>Bengt Stefensson avgår som huvudledare efter 16 år.</t>
  </si>
  <si>
    <t>skridskor</t>
  </si>
  <si>
    <t>Skridskotävl. kunde ej genomföras.
L-E Dahlstedt ny ordf. och L Centerlind huvudledare</t>
  </si>
  <si>
    <t>Sista året med tidtagning på skidmomentet</t>
  </si>
  <si>
    <t>Simningen genomfördes på Bosön</t>
  </si>
  <si>
    <t xml:space="preserve">Kulstötning infördes för Ladies Yngre, åtta tävlingar räknades in i slutresultatet. </t>
  </si>
  <si>
    <t>Veteranklass infördes för Ladies</t>
  </si>
  <si>
    <t>Gemensam tävlingsdag för Ladies och Gubbar i orientering. Elektronisk stämpling infördes. Gemensam start för G i terränglöpningen, samt två varv på 1500 m:s banan</t>
  </si>
  <si>
    <t xml:space="preserve">Nya distanser skidor G 7,5 km, GYV, LY 5 km, Övriga klasser 2,5 km </t>
  </si>
  <si>
    <t>Lennart Centerlind slutar som huvudledare efter 16 år.
Föreningens hemsida omarbetades, ny layout och med mer information.</t>
  </si>
  <si>
    <t>LÄV 80- ny klass, LY o. GY 35-49, LÄ o. GÄ 50-69, LV o. GV 70-79 år</t>
  </si>
  <si>
    <t>Jubileumsskrift framtagen av L-E Dahlstedt</t>
  </si>
  <si>
    <t xml:space="preserve">Barbro Flodin och Yvonne Trotzig slutar i styrelselsen efter 29 resp.30 år. Lennart Center-lind slutar som grenledare i skridsko efter 29 år. </t>
  </si>
  <si>
    <t>Skiorna avgjordes på konstsnö på Grönsta</t>
  </si>
  <si>
    <t xml:space="preserve">GÄV ny klass 80 år och äldre. Fritt deltagande </t>
  </si>
  <si>
    <t>för nya medlemmar</t>
  </si>
  <si>
    <t>Tot</t>
  </si>
  <si>
    <t>Lasse D/Motionspokalen/FULLF.ÄNDRING -2 1966-</t>
  </si>
  <si>
    <t>Ändrat 2019-11-12</t>
  </si>
  <si>
    <t>MEDEL (1966-…)</t>
    <phoneticPr fontId="4" type="noConversion"/>
  </si>
  <si>
    <t>Medelm (2010-2019)</t>
    <phoneticPr fontId="4" type="noConversion"/>
  </si>
  <si>
    <t xml:space="preserve"> </t>
  </si>
  <si>
    <t>År</t>
  </si>
  <si>
    <t>Ski</t>
  </si>
  <si>
    <t>Skr</t>
  </si>
  <si>
    <t>Sim</t>
  </si>
  <si>
    <t>Bow</t>
  </si>
  <si>
    <t>Ter</t>
  </si>
  <si>
    <t>Sky</t>
  </si>
  <si>
    <t>Var</t>
  </si>
  <si>
    <t>Kul</t>
  </si>
  <si>
    <t>Ori</t>
  </si>
  <si>
    <t>Bor</t>
  </si>
  <si>
    <t>Bad</t>
  </si>
  <si>
    <t>inst</t>
  </si>
  <si>
    <t>XX</t>
  </si>
  <si>
    <t>Endast ladies inräknade i varpan</t>
  </si>
  <si>
    <t>Uppgifter saknas</t>
  </si>
  <si>
    <t>ej</t>
  </si>
  <si>
    <t>STARTANDE PER GREN SAMT FULLFÖLJANDE I STIPULERAT ANTAL GRENAR 1966-</t>
  </si>
  <si>
    <t>Start</t>
  </si>
  <si>
    <t>Fullfölj</t>
  </si>
  <si>
    <t>STARTER</t>
    <phoneticPr fontId="4" type="noConversion"/>
  </si>
  <si>
    <t>FULLFÖLJ</t>
    <phoneticPr fontId="4" type="noConversion"/>
  </si>
  <si>
    <t>GREN</t>
    <phoneticPr fontId="4" type="noConversion"/>
  </si>
  <si>
    <t>MEDEL</t>
    <phoneticPr fontId="4" type="noConversion"/>
  </si>
  <si>
    <t>MOTIONSPOKALEN 1966-</t>
  </si>
  <si>
    <t>Fullföljande/Ändringar av klassindelningar/Inställda tävlingar/Nya grenar/Åldersklassändringar</t>
  </si>
  <si>
    <t>GY</t>
  </si>
  <si>
    <t>GÄ</t>
  </si>
  <si>
    <t>G</t>
  </si>
  <si>
    <t>GV</t>
  </si>
  <si>
    <t>GYV</t>
  </si>
  <si>
    <t>GÄV</t>
  </si>
  <si>
    <t>G TOT</t>
  </si>
  <si>
    <t>LY</t>
  </si>
  <si>
    <t>LÄ</t>
  </si>
  <si>
    <t>LV</t>
  </si>
  <si>
    <t>LÄV</t>
  </si>
  <si>
    <t>L TOT</t>
  </si>
  <si>
    <t>TOT</t>
  </si>
  <si>
    <t xml:space="preserve">Inställda </t>
  </si>
  <si>
    <t>Anmärkning</t>
  </si>
  <si>
    <t>grenar</t>
  </si>
  <si>
    <t>Den första tävl. Skidor genomförs 30/1.GY 40- GÄ 50-</t>
  </si>
  <si>
    <t xml:space="preserve">Ladies startar, benämns: Juniorer 35 år- (LY) Seniorer 45 år- (LÄ)    </t>
  </si>
  <si>
    <t>Från 1969 är Ladies klasser LY 35- och LÄ 45-</t>
  </si>
  <si>
    <t>Bordtennis tillkommer som 11:e gren för G och 10:e för L</t>
  </si>
  <si>
    <t>FotOL införs i stället för cykel OL för Gubbar</t>
  </si>
  <si>
    <t>Veteranklass tillkommer för gubbar. V från 68 år</t>
  </si>
  <si>
    <t>skidor</t>
  </si>
  <si>
    <t>Skridskotävlingen genomfördes åren 1973-76 på Östermalms IP</t>
  </si>
  <si>
    <t>Skidtävl. kunde ej genomföras</t>
  </si>
  <si>
    <t>Cykel i stället för skidor. Snö vid cykelmomentet. Cykelmomentet flyttas fram</t>
  </si>
  <si>
    <t>Skridskotävlingen tillbaka till Lidingövallen</t>
  </si>
  <si>
    <t>FotOL införs i stället för cykelOL för Ladies</t>
  </si>
  <si>
    <t>Stadgar för föreningen antas 2 dec 1982. Träningsgrupp infördes, inga resultat redovisades.</t>
  </si>
  <si>
    <t>Gubbarnas veteranklass delades upp i YV 60-67 år och ÄV 68-. Fjällvandringar i föreningens regi.  Fjällvandringen utökas med cykelturer på Åland.</t>
  </si>
  <si>
    <t>Vårfesten på Hemvärnsgården och årsfesten på Militärhögskolan.</t>
  </si>
  <si>
    <t>Vid lika resultat i grentävlingarna erhåller de tävlande samma platssiffra. Skridsko Sollentunavallen</t>
  </si>
  <si>
    <t>Nya åldersklasser för Gubbar: Y 35-49.tidigare 40-49) Ä 50-59, YV 60-69, ÄV 70- 
Skridskotävlingen genomfördes på Sollentunavallen.</t>
  </si>
  <si>
    <t>skidor; skridskor</t>
  </si>
</sst>
</file>

<file path=xl/styles.xml><?xml version="1.0" encoding="utf-8"?>
<styleSheet xmlns="http://schemas.openxmlformats.org/spreadsheetml/2006/main">
  <numFmts count="3">
    <numFmt numFmtId="8" formatCode="&quot;kr&quot;#,##0.00_);[Red]\(&quot;kr&quot;#,##0.00\)"/>
    <numFmt numFmtId="165" formatCode="0"/>
    <numFmt numFmtId="166" formatCode="#,##0"/>
  </numFmts>
  <fonts count="22">
    <font>
      <sz val="12"/>
      <color theme="1"/>
      <name val="Calibri"/>
      <family val="2"/>
      <scheme val="minor"/>
    </font>
    <font>
      <b/>
      <sz val="8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  <font>
      <sz val="10"/>
      <color theme="1"/>
      <name val="Calibri"/>
      <scheme val="minor"/>
    </font>
    <font>
      <sz val="8"/>
      <color theme="1"/>
      <name val="Calibri"/>
      <scheme val="minor"/>
    </font>
    <font>
      <b/>
      <sz val="14"/>
      <color indexed="8"/>
      <name val="Calibri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2"/>
      <name val="Calibri"/>
    </font>
    <font>
      <b/>
      <sz val="12"/>
      <color indexed="12"/>
      <name val="Calibri"/>
    </font>
    <font>
      <b/>
      <sz val="9"/>
      <color indexed="8"/>
      <name val="Calibri"/>
    </font>
    <font>
      <b/>
      <sz val="8"/>
      <color indexed="8"/>
      <name val="Calibri"/>
    </font>
    <font>
      <sz val="8"/>
      <color indexed="8"/>
      <name val="Calibri"/>
    </font>
    <font>
      <sz val="8"/>
      <name val="Calibri"/>
      <family val="2"/>
    </font>
    <font>
      <b/>
      <sz val="8"/>
      <name val="Calibri"/>
    </font>
    <font>
      <b/>
      <sz val="10"/>
      <color indexed="8"/>
      <name val="Calibri"/>
    </font>
    <font>
      <b/>
      <sz val="12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/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/>
    <xf numFmtId="0" fontId="0" fillId="4" borderId="0" xfId="0" applyFont="1" applyFill="1"/>
    <xf numFmtId="0" fontId="9" fillId="0" borderId="0" xfId="0" applyFont="1"/>
    <xf numFmtId="0" fontId="1" fillId="0" borderId="0" xfId="0" applyFont="1" applyFill="1"/>
    <xf numFmtId="0" fontId="10" fillId="0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10" fillId="0" borderId="5" xfId="0" applyFont="1" applyFill="1" applyBorder="1"/>
    <xf numFmtId="0" fontId="10" fillId="0" borderId="1" xfId="0" applyFont="1" applyBorder="1" applyAlignment="1">
      <alignment horizontal="left"/>
    </xf>
    <xf numFmtId="0" fontId="11" fillId="0" borderId="3" xfId="0" applyFont="1" applyBorder="1"/>
    <xf numFmtId="0" fontId="10" fillId="0" borderId="2" xfId="0" applyFont="1" applyBorder="1" applyAlignment="1">
      <alignment horizontal="right"/>
    </xf>
    <xf numFmtId="0" fontId="10" fillId="0" borderId="5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5" fontId="11" fillId="0" borderId="4" xfId="0" applyNumberFormat="1" applyFont="1" applyBorder="1"/>
    <xf numFmtId="165" fontId="10" fillId="0" borderId="6" xfId="0" applyNumberFormat="1" applyFont="1" applyBorder="1"/>
    <xf numFmtId="165" fontId="11" fillId="0" borderId="6" xfId="0" applyNumberFormat="1" applyFont="1" applyBorder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17" fillId="0" borderId="7" xfId="0" applyFont="1" applyBorder="1" applyAlignment="1">
      <alignment wrapText="1"/>
    </xf>
    <xf numFmtId="0" fontId="16" fillId="9" borderId="7" xfId="0" applyFont="1" applyFill="1" applyBorder="1" applyAlignment="1">
      <alignment horizontal="center"/>
    </xf>
    <xf numFmtId="0" fontId="18" fillId="0" borderId="7" xfId="0" applyFont="1" applyBorder="1" applyAlignment="1">
      <alignment wrapText="1"/>
    </xf>
    <xf numFmtId="0" fontId="17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9" fillId="8" borderId="7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/>
    <xf numFmtId="0" fontId="20" fillId="7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2"/>
  <c:chart>
    <c:plotArea>
      <c:layout/>
      <c:lineChart>
        <c:grouping val="standard"/>
        <c:ser>
          <c:idx val="0"/>
          <c:order val="0"/>
          <c:tx>
            <c:strRef>
              <c:f>Blad1!$M$2</c:f>
              <c:strCache>
                <c:ptCount val="1"/>
                <c:pt idx="0">
                  <c:v>Start</c:v>
                </c:pt>
              </c:strCache>
            </c:strRef>
          </c:tx>
          <c:marker>
            <c:symbol val="none"/>
          </c:marker>
          <c:cat>
            <c:numRef>
              <c:f>Blad1!$A$3:$A$56</c:f>
              <c:numCache>
                <c:formatCode>General</c:formatCode>
                <c:ptCount val="54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  <c:pt idx="50">
                  <c:v>2016.0</c:v>
                </c:pt>
                <c:pt idx="51">
                  <c:v>2017.0</c:v>
                </c:pt>
                <c:pt idx="52">
                  <c:v>2018.0</c:v>
                </c:pt>
                <c:pt idx="53">
                  <c:v>2019.0</c:v>
                </c:pt>
              </c:numCache>
            </c:numRef>
          </c:cat>
          <c:val>
            <c:numRef>
              <c:f>Blad1!$M$3:$M$56</c:f>
              <c:numCache>
                <c:formatCode>General</c:formatCode>
                <c:ptCount val="54"/>
                <c:pt idx="0">
                  <c:v>521.0</c:v>
                </c:pt>
                <c:pt idx="1">
                  <c:v>667.0</c:v>
                </c:pt>
                <c:pt idx="2">
                  <c:v>893.0</c:v>
                </c:pt>
                <c:pt idx="3">
                  <c:v>1174.0</c:v>
                </c:pt>
                <c:pt idx="4">
                  <c:v>1321.0</c:v>
                </c:pt>
                <c:pt idx="5">
                  <c:v>1190.0</c:v>
                </c:pt>
                <c:pt idx="6">
                  <c:v>1388.0</c:v>
                </c:pt>
                <c:pt idx="7">
                  <c:v>983.0</c:v>
                </c:pt>
                <c:pt idx="8">
                  <c:v>981.0</c:v>
                </c:pt>
                <c:pt idx="9">
                  <c:v>1045.0</c:v>
                </c:pt>
                <c:pt idx="10">
                  <c:v>1026.0</c:v>
                </c:pt>
                <c:pt idx="11">
                  <c:v>1179.0</c:v>
                </c:pt>
                <c:pt idx="12">
                  <c:v>1056.0</c:v>
                </c:pt>
                <c:pt idx="13">
                  <c:v>1249.0</c:v>
                </c:pt>
                <c:pt idx="14">
                  <c:v>1270.0</c:v>
                </c:pt>
                <c:pt idx="15">
                  <c:v>1335.0</c:v>
                </c:pt>
                <c:pt idx="16">
                  <c:v>1364.0</c:v>
                </c:pt>
                <c:pt idx="17">
                  <c:v>1324.0</c:v>
                </c:pt>
                <c:pt idx="18">
                  <c:v>1165.0</c:v>
                </c:pt>
                <c:pt idx="19">
                  <c:v>1184.0</c:v>
                </c:pt>
                <c:pt idx="20">
                  <c:v>1238.0</c:v>
                </c:pt>
                <c:pt idx="21">
                  <c:v>1128.0</c:v>
                </c:pt>
                <c:pt idx="22">
                  <c:v>987.0</c:v>
                </c:pt>
                <c:pt idx="23">
                  <c:v>871.0</c:v>
                </c:pt>
                <c:pt idx="24">
                  <c:v>758.0</c:v>
                </c:pt>
                <c:pt idx="25">
                  <c:v>983.0</c:v>
                </c:pt>
                <c:pt idx="26">
                  <c:v>865.0</c:v>
                </c:pt>
                <c:pt idx="27">
                  <c:v>739.0</c:v>
                </c:pt>
                <c:pt idx="28">
                  <c:v>791.0</c:v>
                </c:pt>
                <c:pt idx="29">
                  <c:v>684.0</c:v>
                </c:pt>
                <c:pt idx="30">
                  <c:v>718.0</c:v>
                </c:pt>
                <c:pt idx="31">
                  <c:v>656.0</c:v>
                </c:pt>
                <c:pt idx="32">
                  <c:v>656.0</c:v>
                </c:pt>
                <c:pt idx="33">
                  <c:v>633.0</c:v>
                </c:pt>
                <c:pt idx="34">
                  <c:v>541.0</c:v>
                </c:pt>
                <c:pt idx="35">
                  <c:v>529.0</c:v>
                </c:pt>
                <c:pt idx="36">
                  <c:v>650.0</c:v>
                </c:pt>
                <c:pt idx="37">
                  <c:v>785.0</c:v>
                </c:pt>
                <c:pt idx="38">
                  <c:v>719.0</c:v>
                </c:pt>
                <c:pt idx="39">
                  <c:v>685.0</c:v>
                </c:pt>
                <c:pt idx="40">
                  <c:v>767.0</c:v>
                </c:pt>
                <c:pt idx="41">
                  <c:v>770.0</c:v>
                </c:pt>
                <c:pt idx="42">
                  <c:v>609.0</c:v>
                </c:pt>
                <c:pt idx="43">
                  <c:v>702.0</c:v>
                </c:pt>
                <c:pt idx="44">
                  <c:v>752.0</c:v>
                </c:pt>
                <c:pt idx="45">
                  <c:v>773.0</c:v>
                </c:pt>
                <c:pt idx="46">
                  <c:v>706.0</c:v>
                </c:pt>
                <c:pt idx="47">
                  <c:v>745.0</c:v>
                </c:pt>
                <c:pt idx="48">
                  <c:v>674.0</c:v>
                </c:pt>
                <c:pt idx="49">
                  <c:v>727.0</c:v>
                </c:pt>
                <c:pt idx="50">
                  <c:v>666.0</c:v>
                </c:pt>
                <c:pt idx="51">
                  <c:v>578.0</c:v>
                </c:pt>
                <c:pt idx="52">
                  <c:v>627.0</c:v>
                </c:pt>
                <c:pt idx="53">
                  <c:v>611.0</c:v>
                </c:pt>
              </c:numCache>
            </c:numRef>
          </c:val>
        </c:ser>
        <c:marker val="1"/>
        <c:axId val="851996312"/>
        <c:axId val="852181080"/>
      </c:lineChart>
      <c:lineChart>
        <c:grouping val="standard"/>
        <c:ser>
          <c:idx val="1"/>
          <c:order val="1"/>
          <c:tx>
            <c:strRef>
              <c:f>Blad1!$N$2</c:f>
              <c:strCache>
                <c:ptCount val="1"/>
                <c:pt idx="0">
                  <c:v>Fullfölj</c:v>
                </c:pt>
              </c:strCache>
            </c:strRef>
          </c:tx>
          <c:marker>
            <c:symbol val="none"/>
          </c:marker>
          <c:cat>
            <c:numRef>
              <c:f>Blad1!$A$3:$A$56</c:f>
              <c:numCache>
                <c:formatCode>General</c:formatCode>
                <c:ptCount val="54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  <c:pt idx="50">
                  <c:v>2016.0</c:v>
                </c:pt>
                <c:pt idx="51">
                  <c:v>2017.0</c:v>
                </c:pt>
                <c:pt idx="52">
                  <c:v>2018.0</c:v>
                </c:pt>
                <c:pt idx="53">
                  <c:v>2019.0</c:v>
                </c:pt>
              </c:numCache>
            </c:numRef>
          </c:cat>
          <c:val>
            <c:numRef>
              <c:f>Blad1!$N$3:$N$56</c:f>
              <c:numCache>
                <c:formatCode>General</c:formatCode>
                <c:ptCount val="54"/>
                <c:pt idx="0">
                  <c:v>47.0</c:v>
                </c:pt>
                <c:pt idx="1">
                  <c:v>73.0</c:v>
                </c:pt>
                <c:pt idx="2">
                  <c:v>97.0</c:v>
                </c:pt>
                <c:pt idx="3">
                  <c:v>119.0</c:v>
                </c:pt>
                <c:pt idx="4">
                  <c:v>127.0</c:v>
                </c:pt>
                <c:pt idx="5">
                  <c:v>110.0</c:v>
                </c:pt>
                <c:pt idx="6">
                  <c:v>119.0</c:v>
                </c:pt>
                <c:pt idx="7">
                  <c:v>99.0</c:v>
                </c:pt>
                <c:pt idx="8">
                  <c:v>95.0</c:v>
                </c:pt>
                <c:pt idx="9">
                  <c:v>104.0</c:v>
                </c:pt>
                <c:pt idx="10">
                  <c:v>95.0</c:v>
                </c:pt>
                <c:pt idx="11">
                  <c:v>109.0</c:v>
                </c:pt>
                <c:pt idx="12">
                  <c:v>96.0</c:v>
                </c:pt>
                <c:pt idx="13">
                  <c:v>121.0</c:v>
                </c:pt>
                <c:pt idx="14">
                  <c:v>121.0</c:v>
                </c:pt>
                <c:pt idx="15">
                  <c:v>128.0</c:v>
                </c:pt>
                <c:pt idx="16">
                  <c:v>129.0</c:v>
                </c:pt>
                <c:pt idx="17">
                  <c:v>125.0</c:v>
                </c:pt>
                <c:pt idx="18">
                  <c:v>104.0</c:v>
                </c:pt>
                <c:pt idx="19">
                  <c:v>111.0</c:v>
                </c:pt>
                <c:pt idx="20">
                  <c:v>109.0</c:v>
                </c:pt>
                <c:pt idx="21">
                  <c:v>106.0</c:v>
                </c:pt>
                <c:pt idx="22">
                  <c:v>93.0</c:v>
                </c:pt>
                <c:pt idx="23">
                  <c:v>91.0</c:v>
                </c:pt>
                <c:pt idx="24">
                  <c:v>94.0</c:v>
                </c:pt>
                <c:pt idx="25">
                  <c:v>85.0</c:v>
                </c:pt>
                <c:pt idx="26">
                  <c:v>90.0</c:v>
                </c:pt>
                <c:pt idx="27">
                  <c:v>74.0</c:v>
                </c:pt>
                <c:pt idx="28">
                  <c:v>66.0</c:v>
                </c:pt>
                <c:pt idx="29">
                  <c:v>95.0</c:v>
                </c:pt>
                <c:pt idx="30">
                  <c:v>86.0</c:v>
                </c:pt>
                <c:pt idx="31">
                  <c:v>71.0</c:v>
                </c:pt>
                <c:pt idx="32">
                  <c:v>68.0</c:v>
                </c:pt>
                <c:pt idx="33">
                  <c:v>56.0</c:v>
                </c:pt>
                <c:pt idx="34">
                  <c:v>60.0</c:v>
                </c:pt>
                <c:pt idx="35">
                  <c:v>54.0</c:v>
                </c:pt>
                <c:pt idx="36">
                  <c:v>56.0</c:v>
                </c:pt>
                <c:pt idx="37">
                  <c:v>61.0</c:v>
                </c:pt>
                <c:pt idx="38">
                  <c:v>56.0</c:v>
                </c:pt>
                <c:pt idx="39">
                  <c:v>56.0</c:v>
                </c:pt>
                <c:pt idx="40">
                  <c:v>58.0</c:v>
                </c:pt>
                <c:pt idx="41">
                  <c:v>61.0</c:v>
                </c:pt>
                <c:pt idx="42">
                  <c:v>55.0</c:v>
                </c:pt>
                <c:pt idx="43">
                  <c:v>56.0</c:v>
                </c:pt>
                <c:pt idx="44">
                  <c:v>55.0</c:v>
                </c:pt>
                <c:pt idx="45">
                  <c:v>68.0</c:v>
                </c:pt>
                <c:pt idx="46">
                  <c:v>56.0</c:v>
                </c:pt>
                <c:pt idx="47">
                  <c:v>61.0</c:v>
                </c:pt>
                <c:pt idx="48">
                  <c:v>58.0</c:v>
                </c:pt>
                <c:pt idx="49">
                  <c:v>66.0</c:v>
                </c:pt>
                <c:pt idx="50">
                  <c:v>55.0</c:v>
                </c:pt>
                <c:pt idx="51">
                  <c:v>49.0</c:v>
                </c:pt>
                <c:pt idx="52">
                  <c:v>53.0</c:v>
                </c:pt>
                <c:pt idx="53">
                  <c:v>46.0</c:v>
                </c:pt>
              </c:numCache>
            </c:numRef>
          </c:val>
        </c:ser>
        <c:marker val="1"/>
        <c:axId val="851511384"/>
        <c:axId val="851983416"/>
      </c:lineChart>
      <c:catAx>
        <c:axId val="851996312"/>
        <c:scaling>
          <c:orientation val="minMax"/>
        </c:scaling>
        <c:axPos val="b"/>
        <c:numFmt formatCode="General" sourceLinked="1"/>
        <c:tickLblPos val="nextTo"/>
        <c:crossAx val="852181080"/>
        <c:crosses val="autoZero"/>
        <c:auto val="1"/>
        <c:lblAlgn val="ctr"/>
        <c:lblOffset val="100"/>
      </c:catAx>
      <c:valAx>
        <c:axId val="852181080"/>
        <c:scaling>
          <c:orientation val="minMax"/>
        </c:scaling>
        <c:axPos val="l"/>
        <c:majorGridlines/>
        <c:numFmt formatCode="General" sourceLinked="1"/>
        <c:tickLblPos val="nextTo"/>
        <c:crossAx val="851996312"/>
        <c:crosses val="autoZero"/>
        <c:crossBetween val="between"/>
      </c:valAx>
      <c:valAx>
        <c:axId val="851983416"/>
        <c:scaling>
          <c:orientation val="minMax"/>
          <c:max val="200.0"/>
        </c:scaling>
        <c:axPos val="r"/>
        <c:numFmt formatCode="General" sourceLinked="1"/>
        <c:tickLblPos val="nextTo"/>
        <c:crossAx val="851511384"/>
        <c:crosses val="max"/>
        <c:crossBetween val="between"/>
        <c:majorUnit val="10.0"/>
      </c:valAx>
      <c:catAx>
        <c:axId val="851511384"/>
        <c:scaling>
          <c:orientation val="minMax"/>
        </c:scaling>
        <c:delete val="1"/>
        <c:axPos val="b"/>
        <c:numFmt formatCode="General" sourceLinked="1"/>
        <c:tickLblPos val="nextTo"/>
        <c:crossAx val="851983416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62</xdr:row>
      <xdr:rowOff>25400</xdr:rowOff>
    </xdr:from>
    <xdr:to>
      <xdr:col>16</xdr:col>
      <xdr:colOff>584200</xdr:colOff>
      <xdr:row>78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64"/>
  <sheetViews>
    <sheetView tabSelected="1" workbookViewId="0">
      <pane xSplit="1" ySplit="2" topLeftCell="B44" activePane="bottomRight" state="frozen"/>
      <selection pane="topRight" activeCell="B1" sqref="B1"/>
      <selection pane="bottomLeft" activeCell="A3" sqref="A3"/>
      <selection pane="bottomRight" activeCell="A56" sqref="A56"/>
    </sheetView>
  </sheetViews>
  <sheetFormatPr baseColWidth="10" defaultRowHeight="18"/>
  <cols>
    <col min="1" max="1" width="19" customWidth="1"/>
    <col min="2" max="3" width="8.1640625" customWidth="1"/>
    <col min="4" max="11" width="9.33203125" bestFit="1" customWidth="1"/>
    <col min="12" max="12" width="10.1640625" bestFit="1" customWidth="1"/>
    <col min="13" max="13" width="10.5" style="2" bestFit="1" customWidth="1"/>
    <col min="14" max="14" width="9.33203125" style="1" bestFit="1" customWidth="1"/>
    <col min="15" max="15" width="7" customWidth="1"/>
    <col min="16" max="16" width="12.1640625" customWidth="1"/>
    <col min="17" max="17" width="8" bestFit="1" customWidth="1"/>
    <col min="19" max="19" width="8.33203125" style="58" customWidth="1"/>
    <col min="20" max="32" width="6" customWidth="1"/>
    <col min="33" max="33" width="10" bestFit="1" customWidth="1"/>
    <col min="34" max="34" width="55" customWidth="1"/>
  </cols>
  <sheetData>
    <row r="1" spans="1:34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S1" s="35" t="s">
        <v>50</v>
      </c>
      <c r="T1" s="36"/>
      <c r="U1" s="36"/>
      <c r="V1" s="36" t="s">
        <v>51</v>
      </c>
      <c r="W1" s="36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s="1" customFormat="1">
      <c r="A2" s="3" t="s">
        <v>26</v>
      </c>
      <c r="B2" s="2" t="s">
        <v>27</v>
      </c>
      <c r="C2" s="2" t="s">
        <v>28</v>
      </c>
      <c r="D2" s="2" t="s">
        <v>29</v>
      </c>
      <c r="E2" s="2" t="s">
        <v>37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30</v>
      </c>
      <c r="M2" s="2" t="s">
        <v>44</v>
      </c>
      <c r="N2" s="2" t="s">
        <v>45</v>
      </c>
      <c r="S2" s="39"/>
      <c r="T2" s="39" t="s">
        <v>52</v>
      </c>
      <c r="U2" s="39" t="s">
        <v>53</v>
      </c>
      <c r="V2" s="39" t="s">
        <v>54</v>
      </c>
      <c r="W2" s="39" t="s">
        <v>55</v>
      </c>
      <c r="X2" s="39" t="s">
        <v>56</v>
      </c>
      <c r="Y2" s="39" t="s">
        <v>57</v>
      </c>
      <c r="Z2" s="39" t="s">
        <v>58</v>
      </c>
      <c r="AA2" s="39" t="s">
        <v>59</v>
      </c>
      <c r="AB2" s="39" t="s">
        <v>60</v>
      </c>
      <c r="AC2" s="39" t="s">
        <v>61</v>
      </c>
      <c r="AD2" s="39" t="s">
        <v>62</v>
      </c>
      <c r="AE2" s="39" t="s">
        <v>63</v>
      </c>
      <c r="AF2" s="40" t="s">
        <v>64</v>
      </c>
      <c r="AG2" s="41" t="s">
        <v>65</v>
      </c>
      <c r="AH2" s="41" t="s">
        <v>66</v>
      </c>
    </row>
    <row r="3" spans="1:34">
      <c r="A3" s="11">
        <v>1966</v>
      </c>
      <c r="B3" s="11">
        <v>81</v>
      </c>
      <c r="C3" s="11">
        <v>68</v>
      </c>
      <c r="D3" s="11">
        <v>58</v>
      </c>
      <c r="E3" s="11">
        <v>42</v>
      </c>
      <c r="F3" s="11">
        <v>58</v>
      </c>
      <c r="G3" s="11" t="s">
        <v>42</v>
      </c>
      <c r="H3" s="11">
        <v>62</v>
      </c>
      <c r="I3" s="11">
        <v>60</v>
      </c>
      <c r="J3" s="11">
        <v>46</v>
      </c>
      <c r="K3" s="11">
        <v>46</v>
      </c>
      <c r="L3" s="11" t="s">
        <v>42</v>
      </c>
      <c r="M3" s="3">
        <f>SUM(B3:L3)</f>
        <v>521</v>
      </c>
      <c r="N3" s="3">
        <v>47</v>
      </c>
      <c r="S3" s="41">
        <v>1966</v>
      </c>
      <c r="T3" s="42">
        <v>28</v>
      </c>
      <c r="U3" s="42">
        <v>19</v>
      </c>
      <c r="V3" s="42"/>
      <c r="W3" s="42"/>
      <c r="X3" s="42"/>
      <c r="Y3" s="42"/>
      <c r="Z3" s="43">
        <f>SUM(T3:Y3)</f>
        <v>47</v>
      </c>
      <c r="AA3" s="42"/>
      <c r="AB3" s="42"/>
      <c r="AC3" s="42"/>
      <c r="AD3" s="42"/>
      <c r="AE3" s="44">
        <f>SUM(AA3:AD3)</f>
        <v>0</v>
      </c>
      <c r="AF3" s="45">
        <v>47</v>
      </c>
      <c r="AG3" s="46" t="s">
        <v>67</v>
      </c>
      <c r="AH3" s="46" t="s">
        <v>68</v>
      </c>
    </row>
    <row r="4" spans="1:34">
      <c r="A4" s="4">
        <v>1967</v>
      </c>
      <c r="B4" s="11">
        <v>96</v>
      </c>
      <c r="C4" s="11">
        <v>92</v>
      </c>
      <c r="D4" s="11">
        <v>82</v>
      </c>
      <c r="E4" s="11">
        <v>45</v>
      </c>
      <c r="F4" s="11">
        <v>69</v>
      </c>
      <c r="G4" s="11">
        <v>79</v>
      </c>
      <c r="H4" s="12" t="s">
        <v>39</v>
      </c>
      <c r="I4" s="11">
        <v>80</v>
      </c>
      <c r="J4" s="11">
        <v>54</v>
      </c>
      <c r="K4" s="12" t="s">
        <v>39</v>
      </c>
      <c r="L4" s="11">
        <v>70</v>
      </c>
      <c r="M4" s="3">
        <v>667</v>
      </c>
      <c r="N4" s="18">
        <v>73</v>
      </c>
      <c r="O4" t="s">
        <v>25</v>
      </c>
      <c r="S4" s="41">
        <v>1967</v>
      </c>
      <c r="T4" s="42">
        <v>50</v>
      </c>
      <c r="U4" s="42">
        <v>23</v>
      </c>
      <c r="V4" s="42"/>
      <c r="W4" s="42"/>
      <c r="X4" s="42"/>
      <c r="Y4" s="42"/>
      <c r="Z4" s="43">
        <f t="shared" ref="Z4:Z52" si="0">SUM(T4:Y4)</f>
        <v>73</v>
      </c>
      <c r="AA4" s="42"/>
      <c r="AB4" s="42"/>
      <c r="AC4" s="42"/>
      <c r="AD4" s="42"/>
      <c r="AE4" s="44">
        <f t="shared" ref="AE4:AE52" si="1">SUM(AA4:AD4)</f>
        <v>0</v>
      </c>
      <c r="AF4" s="45">
        <v>73</v>
      </c>
      <c r="AG4" s="46"/>
      <c r="AH4" s="46"/>
    </row>
    <row r="5" spans="1:34">
      <c r="A5" s="4">
        <v>1968</v>
      </c>
      <c r="B5" s="11">
        <v>104</v>
      </c>
      <c r="C5" s="11">
        <v>117</v>
      </c>
      <c r="D5" s="11">
        <v>107</v>
      </c>
      <c r="E5" s="11">
        <v>58</v>
      </c>
      <c r="F5" s="11">
        <v>93</v>
      </c>
      <c r="G5" s="11">
        <v>54</v>
      </c>
      <c r="H5" s="8">
        <v>37</v>
      </c>
      <c r="I5" s="11">
        <v>53</v>
      </c>
      <c r="J5" s="11">
        <v>76</v>
      </c>
      <c r="K5" s="11">
        <v>100</v>
      </c>
      <c r="L5" s="11">
        <v>94</v>
      </c>
      <c r="M5" s="3">
        <f t="shared" ref="M5:M24" si="2">SUM(B5:L5)</f>
        <v>893</v>
      </c>
      <c r="N5" s="18">
        <v>97</v>
      </c>
      <c r="O5" s="9"/>
      <c r="S5" s="41">
        <v>1968</v>
      </c>
      <c r="T5" s="42">
        <v>39</v>
      </c>
      <c r="U5" s="42">
        <v>19</v>
      </c>
      <c r="V5" s="42"/>
      <c r="W5" s="42"/>
      <c r="X5" s="42"/>
      <c r="Y5" s="42"/>
      <c r="Z5" s="43">
        <f t="shared" si="0"/>
        <v>58</v>
      </c>
      <c r="AA5" s="42">
        <v>24</v>
      </c>
      <c r="AB5" s="42">
        <v>15</v>
      </c>
      <c r="AC5" s="42"/>
      <c r="AD5" s="42" t="s">
        <v>25</v>
      </c>
      <c r="AE5" s="44">
        <f t="shared" si="1"/>
        <v>39</v>
      </c>
      <c r="AF5" s="45">
        <v>97</v>
      </c>
      <c r="AG5" s="46"/>
      <c r="AH5" s="46" t="s">
        <v>69</v>
      </c>
    </row>
    <row r="6" spans="1:34">
      <c r="A6" s="4">
        <v>1969</v>
      </c>
      <c r="B6" s="11">
        <v>126</v>
      </c>
      <c r="C6" s="11">
        <v>116</v>
      </c>
      <c r="D6" s="11">
        <v>92</v>
      </c>
      <c r="E6" s="11">
        <v>88</v>
      </c>
      <c r="F6" s="11">
        <v>109</v>
      </c>
      <c r="G6" s="11">
        <v>131</v>
      </c>
      <c r="H6" s="11">
        <v>127</v>
      </c>
      <c r="I6" s="11">
        <v>68</v>
      </c>
      <c r="J6" s="11">
        <v>86</v>
      </c>
      <c r="K6" s="11">
        <v>116</v>
      </c>
      <c r="L6" s="11">
        <v>115</v>
      </c>
      <c r="M6" s="3">
        <f t="shared" si="2"/>
        <v>1174</v>
      </c>
      <c r="N6" s="18">
        <v>119</v>
      </c>
      <c r="S6" s="41">
        <v>1969</v>
      </c>
      <c r="T6" s="42">
        <v>49</v>
      </c>
      <c r="U6" s="42">
        <v>30</v>
      </c>
      <c r="V6" s="42"/>
      <c r="W6" s="42"/>
      <c r="X6" s="42"/>
      <c r="Y6" s="42"/>
      <c r="Z6" s="43">
        <f t="shared" si="0"/>
        <v>79</v>
      </c>
      <c r="AA6" s="42">
        <v>26</v>
      </c>
      <c r="AB6" s="42">
        <v>14</v>
      </c>
      <c r="AC6" s="42"/>
      <c r="AD6" s="42"/>
      <c r="AE6" s="44">
        <f t="shared" si="1"/>
        <v>40</v>
      </c>
      <c r="AF6" s="45">
        <v>119</v>
      </c>
      <c r="AG6" s="46"/>
      <c r="AH6" s="46" t="s">
        <v>70</v>
      </c>
    </row>
    <row r="7" spans="1:34">
      <c r="A7" s="4">
        <v>1970</v>
      </c>
      <c r="B7" s="13">
        <v>178</v>
      </c>
      <c r="C7" s="13">
        <v>144</v>
      </c>
      <c r="D7" s="13">
        <v>129</v>
      </c>
      <c r="E7" s="11">
        <v>101</v>
      </c>
      <c r="F7" s="11">
        <v>112</v>
      </c>
      <c r="G7" s="11">
        <v>137</v>
      </c>
      <c r="H7" s="11">
        <v>126</v>
      </c>
      <c r="I7" s="11">
        <v>75</v>
      </c>
      <c r="J7" s="11">
        <v>86</v>
      </c>
      <c r="K7" s="11">
        <v>104</v>
      </c>
      <c r="L7" s="11">
        <v>129</v>
      </c>
      <c r="M7" s="3">
        <f t="shared" si="2"/>
        <v>1321</v>
      </c>
      <c r="N7" s="18">
        <v>127</v>
      </c>
      <c r="S7" s="41">
        <v>1970</v>
      </c>
      <c r="T7" s="42">
        <v>49</v>
      </c>
      <c r="U7" s="42">
        <v>32</v>
      </c>
      <c r="V7" s="42"/>
      <c r="W7" s="42"/>
      <c r="X7" s="42"/>
      <c r="Y7" s="42"/>
      <c r="Z7" s="43">
        <f t="shared" si="0"/>
        <v>81</v>
      </c>
      <c r="AA7" s="42">
        <v>22</v>
      </c>
      <c r="AB7" s="42">
        <v>24</v>
      </c>
      <c r="AC7" s="42"/>
      <c r="AD7" s="42"/>
      <c r="AE7" s="44">
        <f t="shared" si="1"/>
        <v>46</v>
      </c>
      <c r="AF7" s="45">
        <v>127</v>
      </c>
      <c r="AG7" s="46"/>
      <c r="AH7" s="46" t="s">
        <v>71</v>
      </c>
    </row>
    <row r="8" spans="1:34">
      <c r="A8" s="4">
        <v>1971</v>
      </c>
      <c r="B8" s="11">
        <v>103</v>
      </c>
      <c r="C8" s="11">
        <v>97</v>
      </c>
      <c r="D8" s="11">
        <v>125</v>
      </c>
      <c r="E8" s="11">
        <v>96</v>
      </c>
      <c r="F8" s="11">
        <v>107</v>
      </c>
      <c r="G8" s="11">
        <v>115</v>
      </c>
      <c r="H8" s="11">
        <v>111</v>
      </c>
      <c r="I8" s="11">
        <v>78</v>
      </c>
      <c r="J8" s="11">
        <v>95</v>
      </c>
      <c r="K8" s="11">
        <v>95</v>
      </c>
      <c r="L8" s="13">
        <v>168</v>
      </c>
      <c r="M8" s="3">
        <f t="shared" si="2"/>
        <v>1190</v>
      </c>
      <c r="N8" s="18">
        <v>110</v>
      </c>
      <c r="S8" s="41">
        <v>1971</v>
      </c>
      <c r="T8" s="42">
        <v>44</v>
      </c>
      <c r="U8" s="42">
        <v>35</v>
      </c>
      <c r="V8" s="42"/>
      <c r="W8" s="42"/>
      <c r="X8" s="42"/>
      <c r="Y8" s="42"/>
      <c r="Z8" s="43">
        <f t="shared" si="0"/>
        <v>79</v>
      </c>
      <c r="AA8" s="42">
        <v>14</v>
      </c>
      <c r="AB8" s="42">
        <v>17</v>
      </c>
      <c r="AC8" s="42"/>
      <c r="AD8" s="42"/>
      <c r="AE8" s="44">
        <f t="shared" si="1"/>
        <v>31</v>
      </c>
      <c r="AF8" s="45">
        <v>110</v>
      </c>
      <c r="AG8" s="46"/>
      <c r="AH8" s="46" t="s">
        <v>72</v>
      </c>
    </row>
    <row r="9" spans="1:34">
      <c r="A9" s="4">
        <v>1972</v>
      </c>
      <c r="B9" s="11">
        <v>162</v>
      </c>
      <c r="C9" s="11">
        <v>125</v>
      </c>
      <c r="D9" s="11">
        <v>125</v>
      </c>
      <c r="E9" s="11">
        <v>99</v>
      </c>
      <c r="F9" s="11">
        <v>124</v>
      </c>
      <c r="G9" s="11">
        <v>155</v>
      </c>
      <c r="H9" s="13">
        <v>145</v>
      </c>
      <c r="I9" s="11">
        <v>77</v>
      </c>
      <c r="J9" s="13">
        <v>105</v>
      </c>
      <c r="K9" s="11">
        <v>111</v>
      </c>
      <c r="L9" s="11">
        <v>160</v>
      </c>
      <c r="M9" s="3">
        <f t="shared" si="2"/>
        <v>1388</v>
      </c>
      <c r="N9" s="18">
        <v>119</v>
      </c>
      <c r="S9" s="41">
        <v>1972</v>
      </c>
      <c r="T9" s="42">
        <v>49</v>
      </c>
      <c r="U9" s="42">
        <v>28</v>
      </c>
      <c r="V9" s="42"/>
      <c r="W9" s="42">
        <v>5</v>
      </c>
      <c r="X9" s="42"/>
      <c r="Y9" s="42"/>
      <c r="Z9" s="43">
        <f t="shared" si="0"/>
        <v>82</v>
      </c>
      <c r="AA9" s="42">
        <v>26</v>
      </c>
      <c r="AB9" s="42">
        <v>11</v>
      </c>
      <c r="AC9" s="42"/>
      <c r="AD9" s="42" t="s">
        <v>25</v>
      </c>
      <c r="AE9" s="44">
        <f t="shared" si="1"/>
        <v>37</v>
      </c>
      <c r="AF9" s="45">
        <v>119</v>
      </c>
      <c r="AG9" s="46"/>
      <c r="AH9" s="46" t="s">
        <v>73</v>
      </c>
    </row>
    <row r="10" spans="1:34">
      <c r="A10" s="4">
        <v>1973</v>
      </c>
      <c r="B10" s="11" t="s">
        <v>38</v>
      </c>
      <c r="C10" s="11">
        <v>101</v>
      </c>
      <c r="D10" s="11">
        <v>104</v>
      </c>
      <c r="E10" s="11">
        <v>95</v>
      </c>
      <c r="F10" s="11">
        <v>114</v>
      </c>
      <c r="G10" s="11">
        <v>113</v>
      </c>
      <c r="H10" s="11">
        <v>102</v>
      </c>
      <c r="I10" s="11">
        <v>62</v>
      </c>
      <c r="J10" s="11">
        <v>80</v>
      </c>
      <c r="K10" s="11">
        <v>96</v>
      </c>
      <c r="L10" s="11">
        <v>116</v>
      </c>
      <c r="M10" s="3">
        <f t="shared" si="2"/>
        <v>983</v>
      </c>
      <c r="N10" s="18">
        <v>99</v>
      </c>
      <c r="S10" s="41">
        <v>1973</v>
      </c>
      <c r="T10" s="42">
        <v>38</v>
      </c>
      <c r="U10" s="42">
        <v>22</v>
      </c>
      <c r="V10" s="42"/>
      <c r="W10" s="42">
        <v>6</v>
      </c>
      <c r="X10" s="42"/>
      <c r="Y10" s="42"/>
      <c r="Z10" s="43">
        <f t="shared" si="0"/>
        <v>66</v>
      </c>
      <c r="AA10" s="42">
        <v>23</v>
      </c>
      <c r="AB10" s="42">
        <v>10</v>
      </c>
      <c r="AC10" s="42"/>
      <c r="AD10" s="42"/>
      <c r="AE10" s="44">
        <f t="shared" si="1"/>
        <v>33</v>
      </c>
      <c r="AF10" s="45">
        <v>99</v>
      </c>
      <c r="AG10" s="46" t="s">
        <v>74</v>
      </c>
      <c r="AH10" s="46" t="s">
        <v>75</v>
      </c>
    </row>
    <row r="11" spans="1:34">
      <c r="A11" s="4">
        <v>1974</v>
      </c>
      <c r="B11" s="11" t="s">
        <v>38</v>
      </c>
      <c r="C11" s="6">
        <v>94</v>
      </c>
      <c r="D11" s="11">
        <v>105</v>
      </c>
      <c r="E11" s="11">
        <v>93</v>
      </c>
      <c r="F11" s="11">
        <v>97</v>
      </c>
      <c r="G11" s="11">
        <v>110</v>
      </c>
      <c r="H11" s="11">
        <v>112</v>
      </c>
      <c r="I11" s="11">
        <v>67</v>
      </c>
      <c r="J11" s="11">
        <v>94</v>
      </c>
      <c r="K11" s="11">
        <v>91</v>
      </c>
      <c r="L11" s="11">
        <v>118</v>
      </c>
      <c r="M11" s="3">
        <f t="shared" si="2"/>
        <v>981</v>
      </c>
      <c r="N11" s="18">
        <v>95</v>
      </c>
      <c r="S11" s="41">
        <v>1974</v>
      </c>
      <c r="T11" s="42">
        <v>27</v>
      </c>
      <c r="U11" s="42">
        <v>22</v>
      </c>
      <c r="V11" s="42"/>
      <c r="W11" s="42">
        <v>10</v>
      </c>
      <c r="X11" s="42"/>
      <c r="Y11" s="42"/>
      <c r="Z11" s="43">
        <f t="shared" si="0"/>
        <v>59</v>
      </c>
      <c r="AA11" s="42">
        <v>23</v>
      </c>
      <c r="AB11" s="42">
        <v>13</v>
      </c>
      <c r="AC11" s="42"/>
      <c r="AD11" s="42"/>
      <c r="AE11" s="44">
        <f t="shared" si="1"/>
        <v>36</v>
      </c>
      <c r="AF11" s="45">
        <v>95</v>
      </c>
      <c r="AG11" s="46" t="s">
        <v>74</v>
      </c>
      <c r="AH11" s="46" t="s">
        <v>76</v>
      </c>
    </row>
    <row r="12" spans="1:34">
      <c r="A12" s="4">
        <v>1975</v>
      </c>
      <c r="B12" s="11">
        <v>68</v>
      </c>
      <c r="C12" s="11">
        <v>101</v>
      </c>
      <c r="D12" s="11">
        <v>105</v>
      </c>
      <c r="E12" s="11">
        <v>88</v>
      </c>
      <c r="F12" s="11">
        <v>93</v>
      </c>
      <c r="G12" s="11">
        <v>120</v>
      </c>
      <c r="H12" s="11">
        <v>107</v>
      </c>
      <c r="I12" s="11">
        <v>63</v>
      </c>
      <c r="J12" s="11">
        <v>84</v>
      </c>
      <c r="K12" s="11">
        <v>91</v>
      </c>
      <c r="L12" s="11">
        <v>125</v>
      </c>
      <c r="M12" s="3">
        <f t="shared" si="2"/>
        <v>1045</v>
      </c>
      <c r="N12" s="18">
        <v>104</v>
      </c>
      <c r="S12" s="41">
        <v>1975</v>
      </c>
      <c r="T12" s="42">
        <v>31</v>
      </c>
      <c r="U12" s="42">
        <v>25</v>
      </c>
      <c r="V12" s="42"/>
      <c r="W12" s="42">
        <v>12</v>
      </c>
      <c r="X12" s="42"/>
      <c r="Y12" s="42"/>
      <c r="Z12" s="43">
        <f t="shared" si="0"/>
        <v>68</v>
      </c>
      <c r="AA12" s="42">
        <v>23</v>
      </c>
      <c r="AB12" s="42">
        <v>13</v>
      </c>
      <c r="AC12" s="42"/>
      <c r="AD12" s="42"/>
      <c r="AE12" s="44">
        <f t="shared" si="1"/>
        <v>36</v>
      </c>
      <c r="AF12" s="45">
        <v>104</v>
      </c>
      <c r="AG12" s="46" t="s">
        <v>74</v>
      </c>
      <c r="AH12" s="46" t="s">
        <v>77</v>
      </c>
    </row>
    <row r="13" spans="1:34">
      <c r="A13" s="4">
        <v>1976</v>
      </c>
      <c r="B13" s="11">
        <v>107</v>
      </c>
      <c r="C13" s="11">
        <v>67</v>
      </c>
      <c r="D13" s="11">
        <v>101</v>
      </c>
      <c r="E13" s="11">
        <v>82</v>
      </c>
      <c r="F13" s="11">
        <v>94</v>
      </c>
      <c r="G13" s="11">
        <v>117</v>
      </c>
      <c r="H13" s="11">
        <v>107</v>
      </c>
      <c r="I13" s="11">
        <v>61</v>
      </c>
      <c r="J13" s="11">
        <v>77</v>
      </c>
      <c r="K13" s="11">
        <v>92</v>
      </c>
      <c r="L13" s="11">
        <v>121</v>
      </c>
      <c r="M13" s="3">
        <f t="shared" si="2"/>
        <v>1026</v>
      </c>
      <c r="N13" s="18">
        <v>95</v>
      </c>
      <c r="S13" s="41">
        <v>1976</v>
      </c>
      <c r="T13" s="42">
        <v>25</v>
      </c>
      <c r="U13" s="42">
        <v>26</v>
      </c>
      <c r="V13" s="42"/>
      <c r="W13" s="42">
        <v>15</v>
      </c>
      <c r="X13" s="42"/>
      <c r="Y13" s="42"/>
      <c r="Z13" s="43">
        <f t="shared" si="0"/>
        <v>66</v>
      </c>
      <c r="AA13" s="42">
        <v>18</v>
      </c>
      <c r="AB13" s="42">
        <v>11</v>
      </c>
      <c r="AC13" s="42"/>
      <c r="AD13" s="42"/>
      <c r="AE13" s="44">
        <f t="shared" si="1"/>
        <v>29</v>
      </c>
      <c r="AF13" s="45">
        <v>95</v>
      </c>
      <c r="AG13" s="46"/>
      <c r="AH13" s="46"/>
    </row>
    <row r="14" spans="1:34">
      <c r="A14" s="4">
        <v>1977</v>
      </c>
      <c r="B14" s="11">
        <v>135</v>
      </c>
      <c r="C14" s="11">
        <v>108</v>
      </c>
      <c r="D14" s="11">
        <v>103</v>
      </c>
      <c r="E14" s="11">
        <v>97</v>
      </c>
      <c r="F14" s="11">
        <v>103</v>
      </c>
      <c r="G14" s="11">
        <v>123</v>
      </c>
      <c r="H14" s="11">
        <v>124</v>
      </c>
      <c r="I14" s="11">
        <v>71</v>
      </c>
      <c r="J14" s="11">
        <v>91</v>
      </c>
      <c r="K14" s="11">
        <v>101</v>
      </c>
      <c r="L14" s="11">
        <v>123</v>
      </c>
      <c r="M14" s="3">
        <f t="shared" si="2"/>
        <v>1179</v>
      </c>
      <c r="N14" s="18">
        <v>109</v>
      </c>
      <c r="S14" s="41">
        <v>1977</v>
      </c>
      <c r="T14" s="42">
        <v>28</v>
      </c>
      <c r="U14" s="42">
        <v>28</v>
      </c>
      <c r="V14" s="42"/>
      <c r="W14" s="42">
        <v>16</v>
      </c>
      <c r="X14" s="42"/>
      <c r="Y14" s="42"/>
      <c r="Z14" s="43">
        <f t="shared" si="0"/>
        <v>72</v>
      </c>
      <c r="AA14" s="42">
        <v>24</v>
      </c>
      <c r="AB14" s="42">
        <v>13</v>
      </c>
      <c r="AC14" s="42"/>
      <c r="AD14" s="42"/>
      <c r="AE14" s="44">
        <f t="shared" si="1"/>
        <v>37</v>
      </c>
      <c r="AF14" s="45">
        <v>109</v>
      </c>
      <c r="AG14" s="46"/>
      <c r="AH14" s="46" t="s">
        <v>78</v>
      </c>
    </row>
    <row r="15" spans="1:34">
      <c r="A15" s="4">
        <v>1978</v>
      </c>
      <c r="B15" s="11">
        <v>106</v>
      </c>
      <c r="C15" s="11">
        <v>98</v>
      </c>
      <c r="D15" s="11">
        <v>85</v>
      </c>
      <c r="E15" s="11">
        <v>73</v>
      </c>
      <c r="F15" s="11">
        <v>100</v>
      </c>
      <c r="G15" s="11">
        <v>113</v>
      </c>
      <c r="H15" s="11">
        <v>116</v>
      </c>
      <c r="I15" s="11">
        <v>66</v>
      </c>
      <c r="J15" s="11">
        <v>86</v>
      </c>
      <c r="K15" s="11">
        <v>88</v>
      </c>
      <c r="L15" s="11">
        <v>125</v>
      </c>
      <c r="M15" s="3">
        <f t="shared" si="2"/>
        <v>1056</v>
      </c>
      <c r="N15" s="18">
        <v>96</v>
      </c>
      <c r="S15" s="41">
        <v>1978</v>
      </c>
      <c r="T15" s="42">
        <v>23</v>
      </c>
      <c r="U15" s="42">
        <v>24</v>
      </c>
      <c r="V15" s="42"/>
      <c r="W15" s="42">
        <v>19</v>
      </c>
      <c r="X15" s="42"/>
      <c r="Y15" s="42"/>
      <c r="Z15" s="43">
        <f t="shared" si="0"/>
        <v>66</v>
      </c>
      <c r="AA15" s="42">
        <v>14</v>
      </c>
      <c r="AB15" s="42">
        <v>16</v>
      </c>
      <c r="AC15" s="42"/>
      <c r="AD15" s="42"/>
      <c r="AE15" s="44">
        <f t="shared" si="1"/>
        <v>30</v>
      </c>
      <c r="AF15" s="45">
        <v>96</v>
      </c>
      <c r="AG15" s="46"/>
      <c r="AH15" s="46" t="s">
        <v>25</v>
      </c>
    </row>
    <row r="16" spans="1:34">
      <c r="A16" s="4">
        <v>1979</v>
      </c>
      <c r="B16" s="11">
        <v>136</v>
      </c>
      <c r="C16" s="11">
        <v>109</v>
      </c>
      <c r="D16" s="11">
        <v>118</v>
      </c>
      <c r="E16" s="11">
        <v>99</v>
      </c>
      <c r="F16" s="11">
        <v>106</v>
      </c>
      <c r="G16" s="11">
        <v>131</v>
      </c>
      <c r="H16" s="11">
        <v>128</v>
      </c>
      <c r="I16" s="11">
        <v>82</v>
      </c>
      <c r="J16" s="11">
        <v>102</v>
      </c>
      <c r="K16" s="11">
        <v>106</v>
      </c>
      <c r="L16" s="11">
        <v>132</v>
      </c>
      <c r="M16" s="3">
        <f t="shared" si="2"/>
        <v>1249</v>
      </c>
      <c r="N16" s="18">
        <v>121</v>
      </c>
      <c r="S16" s="41">
        <v>1979</v>
      </c>
      <c r="T16" s="42">
        <v>31</v>
      </c>
      <c r="U16" s="42">
        <v>34</v>
      </c>
      <c r="V16" s="42"/>
      <c r="W16" s="42">
        <v>19</v>
      </c>
      <c r="X16" s="42"/>
      <c r="Y16" s="42"/>
      <c r="Z16" s="43">
        <f t="shared" si="0"/>
        <v>84</v>
      </c>
      <c r="AA16" s="42">
        <v>19</v>
      </c>
      <c r="AB16" s="42">
        <v>18</v>
      </c>
      <c r="AC16" s="42"/>
      <c r="AD16" s="42"/>
      <c r="AE16" s="44">
        <f t="shared" si="1"/>
        <v>37</v>
      </c>
      <c r="AF16" s="45">
        <v>121</v>
      </c>
      <c r="AG16" s="46"/>
      <c r="AH16" s="46"/>
    </row>
    <row r="17" spans="1:34">
      <c r="A17" s="4">
        <v>1980</v>
      </c>
      <c r="B17" s="11">
        <v>134</v>
      </c>
      <c r="C17" s="11">
        <v>124</v>
      </c>
      <c r="D17" s="11">
        <v>114</v>
      </c>
      <c r="E17" s="11">
        <v>108</v>
      </c>
      <c r="F17" s="11">
        <v>103</v>
      </c>
      <c r="G17" s="11">
        <v>130</v>
      </c>
      <c r="H17" s="11">
        <v>123</v>
      </c>
      <c r="I17" s="11">
        <v>76</v>
      </c>
      <c r="J17" s="11">
        <v>100</v>
      </c>
      <c r="K17" s="11">
        <v>107</v>
      </c>
      <c r="L17" s="11">
        <v>151</v>
      </c>
      <c r="M17" s="3">
        <f t="shared" si="2"/>
        <v>1270</v>
      </c>
      <c r="N17" s="18">
        <v>121</v>
      </c>
      <c r="S17" s="41">
        <v>1980</v>
      </c>
      <c r="T17" s="42">
        <v>26</v>
      </c>
      <c r="U17" s="42">
        <v>36</v>
      </c>
      <c r="V17" s="42"/>
      <c r="W17" s="42">
        <v>17</v>
      </c>
      <c r="X17" s="42"/>
      <c r="Y17" s="42"/>
      <c r="Z17" s="43">
        <f t="shared" si="0"/>
        <v>79</v>
      </c>
      <c r="AA17" s="42">
        <v>24</v>
      </c>
      <c r="AB17" s="42">
        <v>18</v>
      </c>
      <c r="AC17" s="42"/>
      <c r="AD17" s="42"/>
      <c r="AE17" s="44">
        <f t="shared" si="1"/>
        <v>42</v>
      </c>
      <c r="AF17" s="45">
        <v>121</v>
      </c>
      <c r="AG17" s="46"/>
      <c r="AH17" s="46" t="s">
        <v>79</v>
      </c>
    </row>
    <row r="18" spans="1:34">
      <c r="A18" s="4">
        <v>1981</v>
      </c>
      <c r="B18" s="11">
        <v>132</v>
      </c>
      <c r="C18" s="11">
        <v>128</v>
      </c>
      <c r="D18" s="11">
        <v>117</v>
      </c>
      <c r="E18" s="13">
        <v>110</v>
      </c>
      <c r="F18" s="13">
        <v>129</v>
      </c>
      <c r="G18" s="11">
        <v>147</v>
      </c>
      <c r="H18" s="11">
        <v>124</v>
      </c>
      <c r="I18" s="11">
        <v>82</v>
      </c>
      <c r="J18" s="11">
        <v>100</v>
      </c>
      <c r="K18" s="13">
        <v>117</v>
      </c>
      <c r="L18" s="11">
        <v>149</v>
      </c>
      <c r="M18" s="3">
        <f t="shared" si="2"/>
        <v>1335</v>
      </c>
      <c r="N18" s="18">
        <v>128</v>
      </c>
      <c r="S18" s="41">
        <v>1981</v>
      </c>
      <c r="T18" s="42">
        <v>25</v>
      </c>
      <c r="U18" s="42">
        <v>36</v>
      </c>
      <c r="V18" s="42"/>
      <c r="W18" s="42">
        <v>18</v>
      </c>
      <c r="X18" s="42"/>
      <c r="Y18" s="42"/>
      <c r="Z18" s="43">
        <f t="shared" si="0"/>
        <v>79</v>
      </c>
      <c r="AA18" s="42">
        <v>29</v>
      </c>
      <c r="AB18" s="42">
        <v>20</v>
      </c>
      <c r="AC18" s="42"/>
      <c r="AD18" s="42"/>
      <c r="AE18" s="44">
        <f t="shared" si="1"/>
        <v>49</v>
      </c>
      <c r="AF18" s="45">
        <v>128</v>
      </c>
      <c r="AG18" s="46"/>
      <c r="AH18" s="46"/>
    </row>
    <row r="19" spans="1:34">
      <c r="A19" s="4">
        <v>1982</v>
      </c>
      <c r="B19" s="11">
        <v>137</v>
      </c>
      <c r="C19" s="11">
        <v>140</v>
      </c>
      <c r="D19" s="11">
        <v>118</v>
      </c>
      <c r="E19" s="11">
        <v>97</v>
      </c>
      <c r="F19" s="11">
        <v>125</v>
      </c>
      <c r="G19" s="13">
        <v>157</v>
      </c>
      <c r="H19" s="11">
        <v>138</v>
      </c>
      <c r="I19" s="13">
        <v>85</v>
      </c>
      <c r="J19" s="11">
        <v>100</v>
      </c>
      <c r="K19" s="11">
        <v>111</v>
      </c>
      <c r="L19" s="11">
        <v>156</v>
      </c>
      <c r="M19" s="19">
        <f t="shared" si="2"/>
        <v>1364</v>
      </c>
      <c r="N19" s="19">
        <v>129</v>
      </c>
      <c r="S19" s="41">
        <v>1982</v>
      </c>
      <c r="T19" s="42">
        <v>26</v>
      </c>
      <c r="U19" s="42">
        <v>33</v>
      </c>
      <c r="V19" s="42"/>
      <c r="W19" s="42">
        <v>23</v>
      </c>
      <c r="X19" s="42"/>
      <c r="Y19" s="42"/>
      <c r="Z19" s="43">
        <f t="shared" si="0"/>
        <v>82</v>
      </c>
      <c r="AA19" s="42">
        <v>30</v>
      </c>
      <c r="AB19" s="42">
        <v>17</v>
      </c>
      <c r="AC19" s="42"/>
      <c r="AD19" s="42"/>
      <c r="AE19" s="44">
        <f t="shared" si="1"/>
        <v>47</v>
      </c>
      <c r="AF19" s="45">
        <v>129</v>
      </c>
      <c r="AG19" s="46"/>
      <c r="AH19" s="46" t="s">
        <v>80</v>
      </c>
    </row>
    <row r="20" spans="1:34">
      <c r="A20" s="4">
        <v>1983</v>
      </c>
      <c r="B20" s="11">
        <v>142</v>
      </c>
      <c r="C20" s="11">
        <v>123</v>
      </c>
      <c r="D20" s="11">
        <v>125</v>
      </c>
      <c r="E20" s="11">
        <v>95</v>
      </c>
      <c r="F20" s="11">
        <v>119</v>
      </c>
      <c r="G20" s="11">
        <v>154</v>
      </c>
      <c r="H20" s="11">
        <v>138</v>
      </c>
      <c r="I20" s="11">
        <v>81</v>
      </c>
      <c r="J20" s="11">
        <v>91</v>
      </c>
      <c r="K20" s="11">
        <v>100</v>
      </c>
      <c r="L20" s="11">
        <v>156</v>
      </c>
      <c r="M20" s="3">
        <f t="shared" si="2"/>
        <v>1324</v>
      </c>
      <c r="N20" s="18">
        <v>125</v>
      </c>
      <c r="S20" s="41">
        <v>1983</v>
      </c>
      <c r="T20" s="42">
        <v>22</v>
      </c>
      <c r="U20" s="42">
        <v>29</v>
      </c>
      <c r="V20" s="42"/>
      <c r="W20" s="42">
        <v>22</v>
      </c>
      <c r="X20" s="42"/>
      <c r="Y20" s="42"/>
      <c r="Z20" s="43">
        <f t="shared" si="0"/>
        <v>73</v>
      </c>
      <c r="AA20" s="42">
        <v>30</v>
      </c>
      <c r="AB20" s="42">
        <v>22</v>
      </c>
      <c r="AC20" s="42"/>
      <c r="AD20" s="42"/>
      <c r="AE20" s="44">
        <f t="shared" si="1"/>
        <v>52</v>
      </c>
      <c r="AF20" s="45">
        <v>125</v>
      </c>
      <c r="AG20" s="46"/>
      <c r="AH20" s="46"/>
    </row>
    <row r="21" spans="1:34">
      <c r="A21" s="4">
        <v>1984</v>
      </c>
      <c r="B21" s="7">
        <v>123</v>
      </c>
      <c r="C21" s="11">
        <v>128</v>
      </c>
      <c r="D21" s="11">
        <v>104</v>
      </c>
      <c r="E21" s="11">
        <v>84</v>
      </c>
      <c r="F21" s="11">
        <v>106</v>
      </c>
      <c r="G21" s="11">
        <v>125</v>
      </c>
      <c r="H21" s="11">
        <v>124</v>
      </c>
      <c r="I21" s="11">
        <v>66</v>
      </c>
      <c r="J21" s="11">
        <v>85</v>
      </c>
      <c r="K21" s="11">
        <v>84</v>
      </c>
      <c r="L21" s="11">
        <v>136</v>
      </c>
      <c r="M21" s="3">
        <f t="shared" si="2"/>
        <v>1165</v>
      </c>
      <c r="N21" s="18">
        <v>104</v>
      </c>
      <c r="S21" s="41">
        <v>1984</v>
      </c>
      <c r="T21" s="42">
        <v>15</v>
      </c>
      <c r="U21" s="42">
        <v>24</v>
      </c>
      <c r="V21" s="42"/>
      <c r="W21" s="42">
        <v>21</v>
      </c>
      <c r="X21" s="42"/>
      <c r="Y21" s="42"/>
      <c r="Z21" s="43">
        <f t="shared" si="0"/>
        <v>60</v>
      </c>
      <c r="AA21" s="42">
        <v>21</v>
      </c>
      <c r="AB21" s="42">
        <v>23</v>
      </c>
      <c r="AC21" s="42"/>
      <c r="AD21" s="42"/>
      <c r="AE21" s="44">
        <f t="shared" si="1"/>
        <v>44</v>
      </c>
      <c r="AF21" s="47">
        <v>104</v>
      </c>
      <c r="AG21" s="46"/>
      <c r="AH21" s="46"/>
    </row>
    <row r="22" spans="1:34" ht="24">
      <c r="A22" s="4">
        <v>1985</v>
      </c>
      <c r="B22" s="11">
        <v>116</v>
      </c>
      <c r="C22" s="11">
        <v>110</v>
      </c>
      <c r="D22" s="11">
        <v>118</v>
      </c>
      <c r="E22" s="11">
        <v>88</v>
      </c>
      <c r="F22" s="11">
        <v>105</v>
      </c>
      <c r="G22" s="11">
        <v>132</v>
      </c>
      <c r="H22" s="11">
        <v>125</v>
      </c>
      <c r="I22" s="11">
        <v>66</v>
      </c>
      <c r="J22" s="11">
        <v>83</v>
      </c>
      <c r="K22" s="11">
        <v>90</v>
      </c>
      <c r="L22" s="11">
        <v>151</v>
      </c>
      <c r="M22" s="3">
        <f t="shared" si="2"/>
        <v>1184</v>
      </c>
      <c r="N22" s="18">
        <v>111</v>
      </c>
      <c r="S22" s="41">
        <v>1985</v>
      </c>
      <c r="T22" s="42">
        <v>20</v>
      </c>
      <c r="U22" s="42">
        <v>21</v>
      </c>
      <c r="V22" s="42"/>
      <c r="W22" s="42"/>
      <c r="X22" s="42">
        <v>18</v>
      </c>
      <c r="Y22" s="42">
        <v>11</v>
      </c>
      <c r="Z22" s="43">
        <f t="shared" si="0"/>
        <v>70</v>
      </c>
      <c r="AA22" s="42">
        <v>18</v>
      </c>
      <c r="AB22" s="42">
        <v>23</v>
      </c>
      <c r="AC22" s="42"/>
      <c r="AD22" s="42"/>
      <c r="AE22" s="44">
        <f t="shared" si="1"/>
        <v>41</v>
      </c>
      <c r="AF22" s="45">
        <v>111</v>
      </c>
      <c r="AG22" s="46"/>
      <c r="AH22" s="46" t="s">
        <v>81</v>
      </c>
    </row>
    <row r="23" spans="1:34">
      <c r="A23" s="4">
        <v>1986</v>
      </c>
      <c r="B23" s="11">
        <v>123</v>
      </c>
      <c r="C23" s="11">
        <v>127</v>
      </c>
      <c r="D23" s="11">
        <v>116</v>
      </c>
      <c r="E23" s="11">
        <v>86</v>
      </c>
      <c r="F23" s="11">
        <v>115</v>
      </c>
      <c r="G23" s="11">
        <v>130</v>
      </c>
      <c r="H23" s="11">
        <v>132</v>
      </c>
      <c r="I23" s="11">
        <v>79</v>
      </c>
      <c r="J23" s="11">
        <v>93</v>
      </c>
      <c r="K23" s="11">
        <v>98</v>
      </c>
      <c r="L23" s="11">
        <v>139</v>
      </c>
      <c r="M23" s="3">
        <f t="shared" si="2"/>
        <v>1238</v>
      </c>
      <c r="N23" s="18">
        <v>109</v>
      </c>
      <c r="S23" s="41">
        <v>1986</v>
      </c>
      <c r="T23" s="42">
        <v>22</v>
      </c>
      <c r="U23" s="42">
        <v>15</v>
      </c>
      <c r="V23" s="42"/>
      <c r="W23" s="42"/>
      <c r="X23" s="42">
        <v>16</v>
      </c>
      <c r="Y23" s="42">
        <v>14</v>
      </c>
      <c r="Z23" s="43">
        <f t="shared" si="0"/>
        <v>67</v>
      </c>
      <c r="AA23" s="42">
        <v>19</v>
      </c>
      <c r="AB23" s="42">
        <v>23</v>
      </c>
      <c r="AC23" s="42"/>
      <c r="AD23" s="42"/>
      <c r="AE23" s="44">
        <f t="shared" si="1"/>
        <v>42</v>
      </c>
      <c r="AF23" s="45">
        <v>109</v>
      </c>
      <c r="AG23" s="46"/>
      <c r="AH23" s="46" t="s">
        <v>82</v>
      </c>
    </row>
    <row r="24" spans="1:34">
      <c r="A24" s="4">
        <v>1987</v>
      </c>
      <c r="B24" s="11">
        <v>113</v>
      </c>
      <c r="C24" s="11">
        <v>109</v>
      </c>
      <c r="D24" s="11">
        <v>104</v>
      </c>
      <c r="E24" s="11">
        <v>82</v>
      </c>
      <c r="F24" s="11">
        <v>108</v>
      </c>
      <c r="G24" s="11">
        <v>122</v>
      </c>
      <c r="H24" s="11">
        <v>121</v>
      </c>
      <c r="I24" s="11">
        <v>66</v>
      </c>
      <c r="J24" s="11">
        <v>87</v>
      </c>
      <c r="K24" s="11">
        <v>89</v>
      </c>
      <c r="L24" s="11">
        <v>127</v>
      </c>
      <c r="M24" s="3">
        <f t="shared" si="2"/>
        <v>1128</v>
      </c>
      <c r="N24" s="18">
        <v>106</v>
      </c>
      <c r="S24" s="41">
        <v>1987</v>
      </c>
      <c r="T24" s="42">
        <v>18</v>
      </c>
      <c r="U24" s="42">
        <v>19</v>
      </c>
      <c r="V24" s="42"/>
      <c r="W24" s="42" t="s">
        <v>25</v>
      </c>
      <c r="X24" s="42">
        <v>18</v>
      </c>
      <c r="Y24" s="42">
        <v>14</v>
      </c>
      <c r="Z24" s="43">
        <f t="shared" si="0"/>
        <v>69</v>
      </c>
      <c r="AA24" s="42">
        <v>16</v>
      </c>
      <c r="AB24" s="42">
        <v>21</v>
      </c>
      <c r="AC24" s="42"/>
      <c r="AD24" s="42"/>
      <c r="AE24" s="44">
        <f t="shared" si="1"/>
        <v>37</v>
      </c>
      <c r="AF24" s="45">
        <v>106</v>
      </c>
      <c r="AG24" s="46"/>
      <c r="AH24" s="46"/>
    </row>
    <row r="25" spans="1:34">
      <c r="A25" s="4">
        <v>1988</v>
      </c>
      <c r="B25" s="11">
        <v>91</v>
      </c>
      <c r="C25" s="11">
        <v>85</v>
      </c>
      <c r="D25" s="11">
        <v>102</v>
      </c>
      <c r="E25" s="11">
        <v>67</v>
      </c>
      <c r="F25" s="11">
        <v>98</v>
      </c>
      <c r="G25" s="11">
        <v>110</v>
      </c>
      <c r="H25" s="11">
        <v>101</v>
      </c>
      <c r="I25" s="11">
        <v>59</v>
      </c>
      <c r="J25" s="11">
        <v>76</v>
      </c>
      <c r="K25" s="11">
        <v>74</v>
      </c>
      <c r="L25" s="11">
        <v>124</v>
      </c>
      <c r="M25" s="3">
        <f t="shared" ref="M25:M56" si="3">SUM(B25:L25)</f>
        <v>987</v>
      </c>
      <c r="N25" s="18">
        <v>93</v>
      </c>
      <c r="S25" s="41">
        <v>1988</v>
      </c>
      <c r="T25" s="42">
        <v>15</v>
      </c>
      <c r="U25" s="42">
        <v>15</v>
      </c>
      <c r="V25" s="42"/>
      <c r="W25" s="42"/>
      <c r="X25" s="42">
        <v>18</v>
      </c>
      <c r="Y25" s="42">
        <v>15</v>
      </c>
      <c r="Z25" s="43">
        <f t="shared" si="0"/>
        <v>63</v>
      </c>
      <c r="AA25" s="42">
        <v>11</v>
      </c>
      <c r="AB25" s="42">
        <v>19</v>
      </c>
      <c r="AC25" s="42"/>
      <c r="AD25" s="42"/>
      <c r="AE25" s="44">
        <f t="shared" si="1"/>
        <v>30</v>
      </c>
      <c r="AF25" s="45">
        <v>93</v>
      </c>
      <c r="AG25" s="46"/>
      <c r="AH25" s="46" t="s">
        <v>83</v>
      </c>
    </row>
    <row r="26" spans="1:34" ht="24">
      <c r="A26" s="4">
        <v>1989</v>
      </c>
      <c r="B26" s="11" t="s">
        <v>38</v>
      </c>
      <c r="C26" s="11">
        <v>94</v>
      </c>
      <c r="D26" s="11">
        <v>95</v>
      </c>
      <c r="E26" s="11">
        <v>68</v>
      </c>
      <c r="F26" s="11">
        <v>92</v>
      </c>
      <c r="G26" s="11">
        <v>103</v>
      </c>
      <c r="H26" s="11">
        <v>98</v>
      </c>
      <c r="I26" s="11">
        <v>68</v>
      </c>
      <c r="J26" s="11">
        <v>73</v>
      </c>
      <c r="K26" s="11">
        <v>71</v>
      </c>
      <c r="L26" s="11">
        <v>109</v>
      </c>
      <c r="M26" s="3">
        <f t="shared" si="3"/>
        <v>871</v>
      </c>
      <c r="N26" s="18">
        <v>91</v>
      </c>
      <c r="S26" s="41">
        <v>1989</v>
      </c>
      <c r="T26" s="42">
        <v>12</v>
      </c>
      <c r="U26" s="42">
        <v>14</v>
      </c>
      <c r="V26" s="42"/>
      <c r="W26" s="42"/>
      <c r="X26" s="42">
        <v>22</v>
      </c>
      <c r="Y26" s="42">
        <v>12</v>
      </c>
      <c r="Z26" s="43">
        <f t="shared" si="0"/>
        <v>60</v>
      </c>
      <c r="AA26" s="42">
        <v>10</v>
      </c>
      <c r="AB26" s="42">
        <v>21</v>
      </c>
      <c r="AC26" s="42"/>
      <c r="AD26" s="42"/>
      <c r="AE26" s="44">
        <f t="shared" si="1"/>
        <v>31</v>
      </c>
      <c r="AF26" s="45">
        <v>91</v>
      </c>
      <c r="AG26" s="46" t="s">
        <v>74</v>
      </c>
      <c r="AH26" s="46" t="s">
        <v>84</v>
      </c>
    </row>
    <row r="27" spans="1:34">
      <c r="A27" s="4">
        <v>1990</v>
      </c>
      <c r="B27" s="11" t="s">
        <v>38</v>
      </c>
      <c r="C27" s="11" t="s">
        <v>38</v>
      </c>
      <c r="D27" s="11">
        <v>88</v>
      </c>
      <c r="E27" s="11">
        <v>64</v>
      </c>
      <c r="F27" s="11">
        <v>96</v>
      </c>
      <c r="G27" s="11">
        <v>100</v>
      </c>
      <c r="H27" s="11">
        <v>102</v>
      </c>
      <c r="I27" s="11">
        <v>62</v>
      </c>
      <c r="J27" s="11">
        <v>62</v>
      </c>
      <c r="K27" s="11">
        <v>77</v>
      </c>
      <c r="L27" s="11">
        <v>107</v>
      </c>
      <c r="M27" s="3">
        <f t="shared" si="3"/>
        <v>758</v>
      </c>
      <c r="N27" s="18">
        <v>94</v>
      </c>
      <c r="S27" s="41">
        <v>1990</v>
      </c>
      <c r="T27" s="42">
        <v>7</v>
      </c>
      <c r="U27" s="42">
        <v>16</v>
      </c>
      <c r="V27" s="42"/>
      <c r="W27" s="42"/>
      <c r="X27" s="42">
        <v>21</v>
      </c>
      <c r="Y27" s="42">
        <v>15</v>
      </c>
      <c r="Z27" s="43">
        <f t="shared" si="0"/>
        <v>59</v>
      </c>
      <c r="AA27" s="42">
        <v>17</v>
      </c>
      <c r="AB27" s="42">
        <v>18</v>
      </c>
      <c r="AC27" s="42"/>
      <c r="AD27" s="42"/>
      <c r="AE27" s="44">
        <f t="shared" si="1"/>
        <v>35</v>
      </c>
      <c r="AF27" s="45">
        <v>94</v>
      </c>
      <c r="AG27" s="46" t="s">
        <v>85</v>
      </c>
      <c r="AH27" s="46" t="s">
        <v>0</v>
      </c>
    </row>
    <row r="28" spans="1:34">
      <c r="A28" s="4">
        <v>1991</v>
      </c>
      <c r="B28" s="11">
        <v>98</v>
      </c>
      <c r="C28" s="11">
        <v>90</v>
      </c>
      <c r="D28" s="11">
        <v>95</v>
      </c>
      <c r="E28" s="11">
        <v>69</v>
      </c>
      <c r="F28" s="11">
        <v>95</v>
      </c>
      <c r="G28" s="11">
        <v>120</v>
      </c>
      <c r="H28" s="11">
        <v>103</v>
      </c>
      <c r="I28" s="11">
        <v>59</v>
      </c>
      <c r="J28" s="11">
        <v>69</v>
      </c>
      <c r="K28" s="11">
        <v>72</v>
      </c>
      <c r="L28" s="11">
        <v>113</v>
      </c>
      <c r="M28" s="3">
        <f t="shared" si="3"/>
        <v>983</v>
      </c>
      <c r="N28" s="18">
        <v>85</v>
      </c>
      <c r="S28" s="41">
        <v>1991</v>
      </c>
      <c r="T28" s="42">
        <v>6</v>
      </c>
      <c r="U28" s="42">
        <v>12</v>
      </c>
      <c r="V28" s="42"/>
      <c r="W28" s="42"/>
      <c r="X28" s="42">
        <v>21</v>
      </c>
      <c r="Y28" s="42">
        <v>12</v>
      </c>
      <c r="Z28" s="43">
        <f t="shared" si="0"/>
        <v>51</v>
      </c>
      <c r="AA28" s="42">
        <v>16</v>
      </c>
      <c r="AB28" s="42">
        <v>18</v>
      </c>
      <c r="AC28" s="42"/>
      <c r="AD28" s="42"/>
      <c r="AE28" s="44">
        <f t="shared" si="1"/>
        <v>34</v>
      </c>
      <c r="AF28" s="45">
        <v>85</v>
      </c>
      <c r="AG28" s="48"/>
      <c r="AH28" s="48" t="s">
        <v>1</v>
      </c>
    </row>
    <row r="29" spans="1:34">
      <c r="A29" s="4">
        <v>1992</v>
      </c>
      <c r="B29" s="11" t="s">
        <v>38</v>
      </c>
      <c r="C29" s="11">
        <v>75</v>
      </c>
      <c r="D29" s="11">
        <v>98</v>
      </c>
      <c r="E29" s="11">
        <v>66</v>
      </c>
      <c r="F29" s="11">
        <v>92</v>
      </c>
      <c r="G29" s="11">
        <v>116</v>
      </c>
      <c r="H29" s="11">
        <v>98</v>
      </c>
      <c r="I29" s="11">
        <v>56</v>
      </c>
      <c r="J29" s="11">
        <v>74</v>
      </c>
      <c r="K29" s="11">
        <v>79</v>
      </c>
      <c r="L29" s="11">
        <v>111</v>
      </c>
      <c r="M29" s="3">
        <f t="shared" si="3"/>
        <v>865</v>
      </c>
      <c r="N29" s="18">
        <v>90</v>
      </c>
      <c r="S29" s="41">
        <v>1992</v>
      </c>
      <c r="T29" s="42">
        <v>7</v>
      </c>
      <c r="U29" s="42">
        <v>11</v>
      </c>
      <c r="V29" s="42"/>
      <c r="W29" s="42"/>
      <c r="X29" s="42">
        <v>25</v>
      </c>
      <c r="Y29" s="42">
        <v>10</v>
      </c>
      <c r="Z29" s="43">
        <f t="shared" si="0"/>
        <v>53</v>
      </c>
      <c r="AA29" s="42">
        <v>14</v>
      </c>
      <c r="AB29" s="42">
        <v>23</v>
      </c>
      <c r="AC29" s="42"/>
      <c r="AD29" s="42"/>
      <c r="AE29" s="44">
        <f t="shared" si="1"/>
        <v>37</v>
      </c>
      <c r="AF29" s="45">
        <v>90</v>
      </c>
      <c r="AG29" s="46" t="s">
        <v>74</v>
      </c>
      <c r="AH29" s="46"/>
    </row>
    <row r="30" spans="1:34">
      <c r="A30" s="4">
        <v>1993</v>
      </c>
      <c r="B30" s="11" t="s">
        <v>38</v>
      </c>
      <c r="C30" s="11">
        <v>75</v>
      </c>
      <c r="D30" s="11">
        <v>79</v>
      </c>
      <c r="E30" s="11">
        <v>55</v>
      </c>
      <c r="F30" s="11">
        <v>81</v>
      </c>
      <c r="G30" s="11">
        <v>95</v>
      </c>
      <c r="H30" s="11">
        <v>89</v>
      </c>
      <c r="I30" s="11">
        <v>48</v>
      </c>
      <c r="J30" s="11">
        <v>59</v>
      </c>
      <c r="K30" s="11">
        <v>62</v>
      </c>
      <c r="L30" s="11">
        <v>96</v>
      </c>
      <c r="M30" s="3">
        <f t="shared" si="3"/>
        <v>739</v>
      </c>
      <c r="N30" s="18">
        <v>74</v>
      </c>
      <c r="S30" s="41">
        <v>1993</v>
      </c>
      <c r="T30" s="42">
        <v>6</v>
      </c>
      <c r="U30" s="42">
        <v>11</v>
      </c>
      <c r="V30" s="42"/>
      <c r="W30" s="42"/>
      <c r="X30" s="42">
        <v>19</v>
      </c>
      <c r="Y30" s="42">
        <v>8</v>
      </c>
      <c r="Z30" s="43">
        <f t="shared" si="0"/>
        <v>44</v>
      </c>
      <c r="AA30" s="42">
        <v>9</v>
      </c>
      <c r="AB30" s="42">
        <v>21</v>
      </c>
      <c r="AC30" s="42"/>
      <c r="AD30" s="42"/>
      <c r="AE30" s="44">
        <f t="shared" si="1"/>
        <v>30</v>
      </c>
      <c r="AF30" s="45">
        <v>74</v>
      </c>
      <c r="AG30" s="46" t="s">
        <v>74</v>
      </c>
      <c r="AH30" s="46" t="s">
        <v>25</v>
      </c>
    </row>
    <row r="31" spans="1:34">
      <c r="A31" s="4">
        <v>1994</v>
      </c>
      <c r="B31" s="11">
        <v>79</v>
      </c>
      <c r="C31" s="11">
        <v>69</v>
      </c>
      <c r="D31" s="11">
        <v>78</v>
      </c>
      <c r="E31" s="11">
        <v>53</v>
      </c>
      <c r="F31" s="11">
        <v>76</v>
      </c>
      <c r="G31" s="11">
        <v>92</v>
      </c>
      <c r="H31" s="11">
        <v>85</v>
      </c>
      <c r="I31" s="11">
        <v>43</v>
      </c>
      <c r="J31" s="11">
        <v>58</v>
      </c>
      <c r="K31" s="11">
        <v>60</v>
      </c>
      <c r="L31" s="11">
        <v>98</v>
      </c>
      <c r="M31" s="3">
        <f t="shared" si="3"/>
        <v>791</v>
      </c>
      <c r="N31" s="18">
        <v>66</v>
      </c>
      <c r="S31" s="41">
        <v>1994</v>
      </c>
      <c r="T31" s="42">
        <v>2</v>
      </c>
      <c r="U31" s="42">
        <v>11</v>
      </c>
      <c r="V31" s="42"/>
      <c r="W31" s="42"/>
      <c r="X31" s="42">
        <v>19</v>
      </c>
      <c r="Y31" s="42">
        <v>8</v>
      </c>
      <c r="Z31" s="43">
        <f t="shared" si="0"/>
        <v>40</v>
      </c>
      <c r="AA31" s="42">
        <v>8</v>
      </c>
      <c r="AB31" s="42">
        <v>18</v>
      </c>
      <c r="AC31" s="42"/>
      <c r="AD31" s="42"/>
      <c r="AE31" s="44">
        <f t="shared" si="1"/>
        <v>26</v>
      </c>
      <c r="AF31" s="45">
        <v>66</v>
      </c>
      <c r="AG31" s="46"/>
      <c r="AH31" s="46"/>
    </row>
    <row r="32" spans="1:34">
      <c r="A32" s="4">
        <v>1995</v>
      </c>
      <c r="B32" s="11" t="s">
        <v>38</v>
      </c>
      <c r="C32" s="11">
        <v>68</v>
      </c>
      <c r="D32" s="11">
        <v>70</v>
      </c>
      <c r="E32" s="11">
        <v>52</v>
      </c>
      <c r="F32" s="11">
        <v>79</v>
      </c>
      <c r="G32" s="11">
        <v>77</v>
      </c>
      <c r="H32" s="11">
        <v>87</v>
      </c>
      <c r="I32" s="11">
        <v>46</v>
      </c>
      <c r="J32" s="11">
        <v>55</v>
      </c>
      <c r="K32" s="11">
        <v>60</v>
      </c>
      <c r="L32" s="11">
        <v>90</v>
      </c>
      <c r="M32" s="3">
        <f t="shared" si="3"/>
        <v>684</v>
      </c>
      <c r="N32" s="18">
        <v>95</v>
      </c>
      <c r="S32" s="41">
        <v>1995</v>
      </c>
      <c r="T32" s="42" t="s">
        <v>25</v>
      </c>
      <c r="U32" s="42"/>
      <c r="V32" s="42">
        <v>16</v>
      </c>
      <c r="W32" s="42"/>
      <c r="X32" s="42">
        <v>23</v>
      </c>
      <c r="Y32" s="42">
        <v>16</v>
      </c>
      <c r="Z32" s="43">
        <f t="shared" si="0"/>
        <v>55</v>
      </c>
      <c r="AA32" s="42">
        <v>20</v>
      </c>
      <c r="AB32" s="42">
        <v>20</v>
      </c>
      <c r="AC32" s="42"/>
      <c r="AD32" s="42"/>
      <c r="AE32" s="44">
        <f t="shared" si="1"/>
        <v>40</v>
      </c>
      <c r="AF32" s="45">
        <v>95</v>
      </c>
      <c r="AG32" s="46" t="s">
        <v>74</v>
      </c>
      <c r="AH32" s="46" t="s">
        <v>2</v>
      </c>
    </row>
    <row r="33" spans="1:34" ht="24">
      <c r="A33" s="4">
        <v>1996</v>
      </c>
      <c r="B33" s="11">
        <v>67</v>
      </c>
      <c r="C33" s="11">
        <v>72</v>
      </c>
      <c r="D33" s="11">
        <v>64</v>
      </c>
      <c r="E33" s="11">
        <v>51</v>
      </c>
      <c r="F33" s="11">
        <v>70</v>
      </c>
      <c r="G33" s="11">
        <v>84</v>
      </c>
      <c r="H33" s="11">
        <v>68</v>
      </c>
      <c r="I33" s="11">
        <v>42</v>
      </c>
      <c r="J33" s="11">
        <v>56</v>
      </c>
      <c r="K33" s="11">
        <v>61</v>
      </c>
      <c r="L33" s="11">
        <v>83</v>
      </c>
      <c r="M33" s="3">
        <f t="shared" si="3"/>
        <v>718</v>
      </c>
      <c r="N33" s="18">
        <v>86</v>
      </c>
      <c r="S33" s="41">
        <v>1996</v>
      </c>
      <c r="T33" s="42"/>
      <c r="U33" s="42"/>
      <c r="V33" s="42">
        <v>17</v>
      </c>
      <c r="W33" s="42"/>
      <c r="X33" s="42">
        <v>21</v>
      </c>
      <c r="Y33" s="42">
        <v>20</v>
      </c>
      <c r="Z33" s="43">
        <f t="shared" si="0"/>
        <v>58</v>
      </c>
      <c r="AA33" s="42">
        <v>9</v>
      </c>
      <c r="AB33" s="42">
        <v>19</v>
      </c>
      <c r="AC33" s="42"/>
      <c r="AD33" s="42"/>
      <c r="AE33" s="44">
        <f t="shared" si="1"/>
        <v>28</v>
      </c>
      <c r="AF33" s="45">
        <v>86</v>
      </c>
      <c r="AG33" s="46"/>
      <c r="AH33" s="46" t="s">
        <v>3</v>
      </c>
    </row>
    <row r="34" spans="1:34">
      <c r="A34" s="4">
        <v>1997</v>
      </c>
      <c r="B34" s="11" t="s">
        <v>38</v>
      </c>
      <c r="C34" s="11">
        <v>59</v>
      </c>
      <c r="D34" s="11">
        <v>67</v>
      </c>
      <c r="E34" s="11">
        <v>56</v>
      </c>
      <c r="F34" s="11">
        <v>68</v>
      </c>
      <c r="G34" s="11">
        <v>84</v>
      </c>
      <c r="H34" s="11">
        <v>75</v>
      </c>
      <c r="I34" s="11">
        <v>41</v>
      </c>
      <c r="J34" s="11">
        <v>57</v>
      </c>
      <c r="K34" s="11">
        <v>60</v>
      </c>
      <c r="L34" s="11">
        <v>89</v>
      </c>
      <c r="M34" s="3">
        <f t="shared" si="3"/>
        <v>656</v>
      </c>
      <c r="N34" s="18">
        <v>71</v>
      </c>
      <c r="S34" s="41">
        <v>1997</v>
      </c>
      <c r="T34" s="42"/>
      <c r="U34" s="42"/>
      <c r="V34" s="42">
        <v>13</v>
      </c>
      <c r="W34" s="42"/>
      <c r="X34" s="42">
        <v>13</v>
      </c>
      <c r="Y34" s="42">
        <v>14</v>
      </c>
      <c r="Z34" s="43">
        <f t="shared" si="0"/>
        <v>40</v>
      </c>
      <c r="AA34" s="42">
        <v>11</v>
      </c>
      <c r="AB34" s="42">
        <v>20</v>
      </c>
      <c r="AC34" s="42"/>
      <c r="AD34" s="42"/>
      <c r="AE34" s="44">
        <f t="shared" si="1"/>
        <v>31</v>
      </c>
      <c r="AF34" s="45">
        <v>71</v>
      </c>
      <c r="AG34" s="46" t="s">
        <v>74</v>
      </c>
      <c r="AH34" s="46" t="s">
        <v>4</v>
      </c>
    </row>
    <row r="35" spans="1:34" ht="24">
      <c r="A35" s="4">
        <v>1998</v>
      </c>
      <c r="B35" s="11">
        <v>71</v>
      </c>
      <c r="C35" s="11" t="s">
        <v>38</v>
      </c>
      <c r="D35" s="11">
        <v>67</v>
      </c>
      <c r="E35" s="11">
        <v>48</v>
      </c>
      <c r="F35" s="11">
        <v>76</v>
      </c>
      <c r="G35" s="11">
        <v>87</v>
      </c>
      <c r="H35" s="11">
        <v>74</v>
      </c>
      <c r="I35" s="11">
        <v>46</v>
      </c>
      <c r="J35" s="11">
        <v>53</v>
      </c>
      <c r="K35" s="11">
        <v>49</v>
      </c>
      <c r="L35" s="11">
        <v>85</v>
      </c>
      <c r="M35" s="3">
        <f t="shared" si="3"/>
        <v>656</v>
      </c>
      <c r="N35" s="18">
        <v>68</v>
      </c>
      <c r="S35" s="41">
        <v>1998</v>
      </c>
      <c r="T35" s="42"/>
      <c r="U35" s="42"/>
      <c r="V35" s="42">
        <v>13</v>
      </c>
      <c r="W35" s="42"/>
      <c r="X35" s="42">
        <v>11</v>
      </c>
      <c r="Y35" s="42">
        <v>16</v>
      </c>
      <c r="Z35" s="43">
        <f t="shared" si="0"/>
        <v>40</v>
      </c>
      <c r="AA35" s="42">
        <v>8</v>
      </c>
      <c r="AB35" s="42">
        <v>20</v>
      </c>
      <c r="AC35" s="42"/>
      <c r="AD35" s="42"/>
      <c r="AE35" s="44">
        <f t="shared" si="1"/>
        <v>28</v>
      </c>
      <c r="AF35" s="45">
        <v>68</v>
      </c>
      <c r="AG35" s="46" t="s">
        <v>5</v>
      </c>
      <c r="AH35" s="46" t="s">
        <v>6</v>
      </c>
    </row>
    <row r="36" spans="1:34">
      <c r="A36" s="4">
        <v>1999</v>
      </c>
      <c r="B36" s="11">
        <v>51</v>
      </c>
      <c r="C36" s="11">
        <v>57</v>
      </c>
      <c r="D36" s="11">
        <v>58</v>
      </c>
      <c r="E36" s="11">
        <v>40</v>
      </c>
      <c r="F36" s="11">
        <v>64</v>
      </c>
      <c r="G36" s="11">
        <v>77</v>
      </c>
      <c r="H36" s="11">
        <v>72</v>
      </c>
      <c r="I36" s="11">
        <v>37</v>
      </c>
      <c r="J36" s="11">
        <v>50</v>
      </c>
      <c r="K36" s="11">
        <v>46</v>
      </c>
      <c r="L36" s="11">
        <v>81</v>
      </c>
      <c r="M36" s="3">
        <f t="shared" si="3"/>
        <v>633</v>
      </c>
      <c r="N36" s="18">
        <v>56</v>
      </c>
      <c r="S36" s="41">
        <v>1999</v>
      </c>
      <c r="T36" s="42"/>
      <c r="U36" s="42"/>
      <c r="V36" s="42">
        <v>7</v>
      </c>
      <c r="W36" s="42"/>
      <c r="X36" s="42">
        <v>10</v>
      </c>
      <c r="Y36" s="42">
        <v>15</v>
      </c>
      <c r="Z36" s="43">
        <f t="shared" si="0"/>
        <v>32</v>
      </c>
      <c r="AA36" s="42">
        <v>7</v>
      </c>
      <c r="AB36" s="42">
        <v>17</v>
      </c>
      <c r="AC36" s="42"/>
      <c r="AD36" s="42"/>
      <c r="AE36" s="44">
        <f t="shared" si="1"/>
        <v>24</v>
      </c>
      <c r="AF36" s="45">
        <v>56</v>
      </c>
      <c r="AG36" s="46"/>
      <c r="AH36" s="46" t="s">
        <v>7</v>
      </c>
    </row>
    <row r="37" spans="1:34">
      <c r="A37" s="4">
        <v>2000</v>
      </c>
      <c r="B37" s="11" t="s">
        <v>38</v>
      </c>
      <c r="C37" s="11">
        <v>55</v>
      </c>
      <c r="D37" s="11">
        <v>49</v>
      </c>
      <c r="E37" s="11">
        <v>43</v>
      </c>
      <c r="F37" s="11">
        <v>62</v>
      </c>
      <c r="G37" s="11">
        <v>65</v>
      </c>
      <c r="H37" s="11">
        <v>65</v>
      </c>
      <c r="I37" s="11">
        <v>35</v>
      </c>
      <c r="J37" s="11">
        <v>45</v>
      </c>
      <c r="K37" s="11">
        <v>50</v>
      </c>
      <c r="L37" s="11">
        <v>72</v>
      </c>
      <c r="M37" s="3">
        <f t="shared" si="3"/>
        <v>541</v>
      </c>
      <c r="N37" s="18">
        <v>60</v>
      </c>
      <c r="S37" s="41">
        <v>2000</v>
      </c>
      <c r="T37" s="42"/>
      <c r="U37" s="42"/>
      <c r="V37" s="42">
        <v>5</v>
      </c>
      <c r="W37" s="42"/>
      <c r="X37" s="42">
        <v>10</v>
      </c>
      <c r="Y37" s="42">
        <v>19</v>
      </c>
      <c r="Z37" s="43">
        <f t="shared" si="0"/>
        <v>34</v>
      </c>
      <c r="AA37" s="42">
        <v>8</v>
      </c>
      <c r="AB37" s="42">
        <v>18</v>
      </c>
      <c r="AC37" s="42"/>
      <c r="AD37" s="42"/>
      <c r="AE37" s="44">
        <f t="shared" si="1"/>
        <v>26</v>
      </c>
      <c r="AF37" s="45">
        <v>60</v>
      </c>
      <c r="AG37" s="46" t="s">
        <v>74</v>
      </c>
      <c r="AH37" s="46" t="s">
        <v>25</v>
      </c>
    </row>
    <row r="38" spans="1:34">
      <c r="A38" s="4">
        <v>2001</v>
      </c>
      <c r="B38" s="11" t="s">
        <v>38</v>
      </c>
      <c r="C38" s="11">
        <v>53</v>
      </c>
      <c r="D38" s="11">
        <v>54</v>
      </c>
      <c r="E38" s="11">
        <v>39</v>
      </c>
      <c r="F38" s="11">
        <v>61</v>
      </c>
      <c r="G38" s="11">
        <v>67</v>
      </c>
      <c r="H38" s="11">
        <v>64</v>
      </c>
      <c r="I38" s="11">
        <v>33</v>
      </c>
      <c r="J38" s="11">
        <v>45</v>
      </c>
      <c r="K38" s="11">
        <v>39</v>
      </c>
      <c r="L38" s="11">
        <v>74</v>
      </c>
      <c r="M38" s="3">
        <f t="shared" si="3"/>
        <v>529</v>
      </c>
      <c r="N38" s="18">
        <v>54</v>
      </c>
      <c r="S38" s="41">
        <v>2001</v>
      </c>
      <c r="T38" s="42"/>
      <c r="U38" s="42"/>
      <c r="V38" s="42">
        <v>2</v>
      </c>
      <c r="W38" s="42"/>
      <c r="X38" s="42">
        <v>8</v>
      </c>
      <c r="Y38" s="42">
        <v>20</v>
      </c>
      <c r="Z38" s="43">
        <f t="shared" si="0"/>
        <v>30</v>
      </c>
      <c r="AA38" s="42">
        <v>8</v>
      </c>
      <c r="AB38" s="42">
        <v>16</v>
      </c>
      <c r="AC38" s="42"/>
      <c r="AD38" s="42"/>
      <c r="AE38" s="44">
        <f t="shared" si="1"/>
        <v>24</v>
      </c>
      <c r="AF38" s="45">
        <v>54</v>
      </c>
      <c r="AG38" s="46" t="s">
        <v>74</v>
      </c>
      <c r="AH38" s="46" t="s">
        <v>25</v>
      </c>
    </row>
    <row r="39" spans="1:34">
      <c r="A39" s="4">
        <v>2002</v>
      </c>
      <c r="B39" s="11">
        <v>47</v>
      </c>
      <c r="C39" s="11">
        <v>60</v>
      </c>
      <c r="D39" s="11">
        <v>64</v>
      </c>
      <c r="E39" s="11">
        <v>44</v>
      </c>
      <c r="F39" s="11">
        <v>68</v>
      </c>
      <c r="G39" s="11">
        <v>76</v>
      </c>
      <c r="H39" s="11">
        <v>67</v>
      </c>
      <c r="I39" s="11">
        <v>39</v>
      </c>
      <c r="J39" s="11">
        <v>56</v>
      </c>
      <c r="K39" s="11">
        <v>47</v>
      </c>
      <c r="L39" s="11">
        <v>82</v>
      </c>
      <c r="M39" s="3">
        <f t="shared" si="3"/>
        <v>650</v>
      </c>
      <c r="N39" s="18">
        <v>56</v>
      </c>
      <c r="S39" s="41">
        <v>2002</v>
      </c>
      <c r="T39" s="42"/>
      <c r="U39" s="42"/>
      <c r="V39" s="42">
        <v>9</v>
      </c>
      <c r="W39" s="42"/>
      <c r="X39" s="42">
        <v>6</v>
      </c>
      <c r="Y39" s="42">
        <v>15</v>
      </c>
      <c r="Z39" s="43">
        <f t="shared" si="0"/>
        <v>30</v>
      </c>
      <c r="AA39" s="42">
        <v>11</v>
      </c>
      <c r="AB39" s="42">
        <v>15</v>
      </c>
      <c r="AC39" s="42"/>
      <c r="AD39" s="42"/>
      <c r="AE39" s="44">
        <f t="shared" si="1"/>
        <v>26</v>
      </c>
      <c r="AF39" s="45">
        <v>56</v>
      </c>
      <c r="AG39" s="46"/>
      <c r="AH39" s="46" t="s">
        <v>8</v>
      </c>
    </row>
    <row r="40" spans="1:34">
      <c r="A40" s="4">
        <v>2003</v>
      </c>
      <c r="B40" s="11">
        <v>79</v>
      </c>
      <c r="C40" s="11">
        <v>83</v>
      </c>
      <c r="D40" s="11">
        <v>73</v>
      </c>
      <c r="E40" s="11">
        <v>55</v>
      </c>
      <c r="F40" s="11">
        <v>74</v>
      </c>
      <c r="G40" s="11">
        <v>91</v>
      </c>
      <c r="H40" s="11">
        <v>72</v>
      </c>
      <c r="I40" s="11">
        <v>48</v>
      </c>
      <c r="J40" s="11">
        <v>59</v>
      </c>
      <c r="K40" s="11">
        <v>56</v>
      </c>
      <c r="L40" s="11">
        <v>95</v>
      </c>
      <c r="M40" s="3">
        <f t="shared" si="3"/>
        <v>785</v>
      </c>
      <c r="N40" s="18">
        <v>61</v>
      </c>
      <c r="S40" s="41">
        <v>2003</v>
      </c>
      <c r="T40" s="42"/>
      <c r="U40" s="42"/>
      <c r="V40" s="42">
        <v>8</v>
      </c>
      <c r="W40" s="42"/>
      <c r="X40" s="42">
        <v>8</v>
      </c>
      <c r="Y40" s="42">
        <v>15</v>
      </c>
      <c r="Z40" s="43">
        <f t="shared" si="0"/>
        <v>31</v>
      </c>
      <c r="AA40" s="42">
        <v>15</v>
      </c>
      <c r="AB40" s="42">
        <v>15</v>
      </c>
      <c r="AC40" s="42"/>
      <c r="AD40" s="42"/>
      <c r="AE40" s="44">
        <f t="shared" si="1"/>
        <v>30</v>
      </c>
      <c r="AF40" s="45">
        <v>61</v>
      </c>
      <c r="AG40" s="46"/>
      <c r="AH40" s="46"/>
    </row>
    <row r="41" spans="1:34">
      <c r="A41" s="4">
        <v>2004</v>
      </c>
      <c r="B41" s="11">
        <v>77</v>
      </c>
      <c r="C41" s="11">
        <v>69</v>
      </c>
      <c r="D41" s="11">
        <v>64</v>
      </c>
      <c r="E41" s="11">
        <v>46</v>
      </c>
      <c r="F41" s="11">
        <v>65</v>
      </c>
      <c r="G41" s="11">
        <v>77</v>
      </c>
      <c r="H41" s="11">
        <v>69</v>
      </c>
      <c r="I41" s="11">
        <v>56</v>
      </c>
      <c r="J41" s="11">
        <v>52</v>
      </c>
      <c r="K41" s="11">
        <v>52</v>
      </c>
      <c r="L41" s="11">
        <v>92</v>
      </c>
      <c r="M41" s="3">
        <f t="shared" si="3"/>
        <v>719</v>
      </c>
      <c r="N41" s="18">
        <v>56</v>
      </c>
      <c r="S41" s="41">
        <v>2004</v>
      </c>
      <c r="T41" s="42"/>
      <c r="U41" s="42"/>
      <c r="V41" s="42">
        <v>5</v>
      </c>
      <c r="W41" s="42"/>
      <c r="X41" s="42">
        <v>10</v>
      </c>
      <c r="Y41" s="42">
        <v>14</v>
      </c>
      <c r="Z41" s="43">
        <f t="shared" si="0"/>
        <v>29</v>
      </c>
      <c r="AA41" s="42">
        <v>14</v>
      </c>
      <c r="AB41" s="42">
        <v>13</v>
      </c>
      <c r="AC41" s="42"/>
      <c r="AD41" s="42"/>
      <c r="AE41" s="44">
        <f t="shared" si="1"/>
        <v>27</v>
      </c>
      <c r="AF41" s="45">
        <v>56</v>
      </c>
      <c r="AG41" s="46"/>
      <c r="AH41" s="46" t="s">
        <v>9</v>
      </c>
    </row>
    <row r="42" spans="1:34">
      <c r="A42" s="4">
        <v>2005</v>
      </c>
      <c r="B42" s="11">
        <v>56</v>
      </c>
      <c r="C42" s="11">
        <v>62</v>
      </c>
      <c r="D42" s="11">
        <v>62</v>
      </c>
      <c r="E42" s="11">
        <v>47</v>
      </c>
      <c r="F42" s="11">
        <v>64</v>
      </c>
      <c r="G42" s="11">
        <v>73</v>
      </c>
      <c r="H42" s="11">
        <v>85</v>
      </c>
      <c r="I42" s="11">
        <v>50</v>
      </c>
      <c r="J42" s="11">
        <v>54</v>
      </c>
      <c r="K42" s="11">
        <v>45</v>
      </c>
      <c r="L42" s="11">
        <v>87</v>
      </c>
      <c r="M42" s="3">
        <f t="shared" si="3"/>
        <v>685</v>
      </c>
      <c r="N42" s="18">
        <v>56</v>
      </c>
      <c r="S42" s="41">
        <v>2005</v>
      </c>
      <c r="T42" s="42"/>
      <c r="U42" s="42"/>
      <c r="V42" s="42">
        <v>6</v>
      </c>
      <c r="W42" s="42"/>
      <c r="X42" s="42">
        <v>8</v>
      </c>
      <c r="Y42" s="42">
        <v>14</v>
      </c>
      <c r="Z42" s="43">
        <f t="shared" si="0"/>
        <v>28</v>
      </c>
      <c r="AA42" s="42">
        <v>10</v>
      </c>
      <c r="AB42" s="42">
        <v>18</v>
      </c>
      <c r="AC42" s="42"/>
      <c r="AD42" s="42"/>
      <c r="AE42" s="44">
        <f t="shared" si="1"/>
        <v>28</v>
      </c>
      <c r="AF42" s="45">
        <v>56</v>
      </c>
      <c r="AG42" s="49"/>
      <c r="AH42" s="49"/>
    </row>
    <row r="43" spans="1:34">
      <c r="A43" s="4">
        <v>2006</v>
      </c>
      <c r="B43" s="11">
        <v>76</v>
      </c>
      <c r="C43" s="11">
        <v>73</v>
      </c>
      <c r="D43" s="11">
        <v>73</v>
      </c>
      <c r="E43" s="11">
        <v>46</v>
      </c>
      <c r="F43" s="11">
        <v>76</v>
      </c>
      <c r="G43" s="11">
        <v>78</v>
      </c>
      <c r="H43" s="11">
        <v>80</v>
      </c>
      <c r="I43" s="11">
        <v>51</v>
      </c>
      <c r="J43" s="11">
        <v>57</v>
      </c>
      <c r="K43" s="11">
        <v>57</v>
      </c>
      <c r="L43" s="11">
        <v>100</v>
      </c>
      <c r="M43" s="3">
        <f t="shared" si="3"/>
        <v>767</v>
      </c>
      <c r="N43" s="18">
        <v>58</v>
      </c>
      <c r="S43" s="41">
        <v>2006</v>
      </c>
      <c r="T43" s="42"/>
      <c r="U43" s="42"/>
      <c r="V43" s="42">
        <v>7</v>
      </c>
      <c r="W43" s="42"/>
      <c r="X43" s="42">
        <v>10</v>
      </c>
      <c r="Y43" s="42">
        <v>10</v>
      </c>
      <c r="Z43" s="43">
        <f t="shared" si="0"/>
        <v>27</v>
      </c>
      <c r="AA43" s="42">
        <v>5</v>
      </c>
      <c r="AB43" s="42">
        <v>14</v>
      </c>
      <c r="AC43" s="42">
        <v>12</v>
      </c>
      <c r="AD43" s="42"/>
      <c r="AE43" s="44">
        <f t="shared" si="1"/>
        <v>31</v>
      </c>
      <c r="AF43" s="45">
        <v>58</v>
      </c>
      <c r="AG43" s="46"/>
      <c r="AH43" s="46" t="s">
        <v>10</v>
      </c>
    </row>
    <row r="44" spans="1:34">
      <c r="A44" s="4">
        <v>2007</v>
      </c>
      <c r="B44" s="11">
        <v>75</v>
      </c>
      <c r="C44" s="11">
        <v>65</v>
      </c>
      <c r="D44" s="11">
        <v>62</v>
      </c>
      <c r="E44" s="11">
        <v>50</v>
      </c>
      <c r="F44" s="11">
        <v>80</v>
      </c>
      <c r="G44" s="11">
        <v>87</v>
      </c>
      <c r="H44" s="11">
        <v>85</v>
      </c>
      <c r="I44" s="11">
        <v>51</v>
      </c>
      <c r="J44" s="11">
        <v>55</v>
      </c>
      <c r="K44" s="11">
        <v>65</v>
      </c>
      <c r="L44" s="11">
        <v>95</v>
      </c>
      <c r="M44" s="3">
        <f t="shared" si="3"/>
        <v>770</v>
      </c>
      <c r="N44" s="18">
        <v>61</v>
      </c>
      <c r="S44" s="41">
        <v>2007</v>
      </c>
      <c r="T44" s="42"/>
      <c r="U44" s="42"/>
      <c r="V44" s="42">
        <v>7</v>
      </c>
      <c r="W44" s="42"/>
      <c r="X44" s="42">
        <v>10</v>
      </c>
      <c r="Y44" s="42">
        <v>12</v>
      </c>
      <c r="Z44" s="43">
        <f t="shared" si="0"/>
        <v>29</v>
      </c>
      <c r="AA44" s="42">
        <v>9</v>
      </c>
      <c r="AB44" s="42">
        <v>14</v>
      </c>
      <c r="AC44" s="42">
        <v>9</v>
      </c>
      <c r="AD44" s="42"/>
      <c r="AE44" s="44">
        <f t="shared" si="1"/>
        <v>32</v>
      </c>
      <c r="AF44" s="45">
        <v>61</v>
      </c>
      <c r="AG44" s="46"/>
      <c r="AH44" s="46"/>
    </row>
    <row r="45" spans="1:34" ht="19" thickBot="1">
      <c r="A45" s="4">
        <v>2008</v>
      </c>
      <c r="B45" s="11" t="s">
        <v>38</v>
      </c>
      <c r="C45" s="11">
        <v>78</v>
      </c>
      <c r="D45" s="11">
        <v>56</v>
      </c>
      <c r="E45" s="11">
        <v>47</v>
      </c>
      <c r="F45" s="11">
        <v>62</v>
      </c>
      <c r="G45" s="11">
        <v>69</v>
      </c>
      <c r="H45" s="11">
        <v>70</v>
      </c>
      <c r="I45" s="11">
        <v>39</v>
      </c>
      <c r="J45" s="11">
        <v>47</v>
      </c>
      <c r="K45" s="11">
        <v>48</v>
      </c>
      <c r="L45" s="11">
        <v>93</v>
      </c>
      <c r="M45" s="3">
        <f t="shared" si="3"/>
        <v>609</v>
      </c>
      <c r="N45" s="18">
        <v>55</v>
      </c>
      <c r="S45" s="41">
        <v>2008</v>
      </c>
      <c r="T45" s="42"/>
      <c r="U45" s="42"/>
      <c r="V45" s="42">
        <v>7</v>
      </c>
      <c r="W45" s="42"/>
      <c r="X45" s="42">
        <v>10</v>
      </c>
      <c r="Y45" s="42">
        <v>11</v>
      </c>
      <c r="Z45" s="43">
        <f t="shared" si="0"/>
        <v>28</v>
      </c>
      <c r="AA45" s="42">
        <v>4</v>
      </c>
      <c r="AB45" s="42">
        <v>11</v>
      </c>
      <c r="AC45" s="42">
        <v>12</v>
      </c>
      <c r="AD45" s="42"/>
      <c r="AE45" s="44">
        <f t="shared" si="1"/>
        <v>27</v>
      </c>
      <c r="AF45" s="45">
        <v>55</v>
      </c>
      <c r="AG45" s="46" t="s">
        <v>74</v>
      </c>
      <c r="AH45" s="46"/>
    </row>
    <row r="46" spans="1:34">
      <c r="A46" s="4">
        <v>2009</v>
      </c>
      <c r="B46" s="11">
        <v>48</v>
      </c>
      <c r="C46" s="11">
        <v>76</v>
      </c>
      <c r="D46" s="11">
        <v>67</v>
      </c>
      <c r="E46" s="11">
        <v>43</v>
      </c>
      <c r="F46" s="11">
        <v>75</v>
      </c>
      <c r="G46" s="11">
        <v>76</v>
      </c>
      <c r="H46" s="11">
        <v>72</v>
      </c>
      <c r="I46" s="11">
        <v>45</v>
      </c>
      <c r="J46" s="11">
        <v>54</v>
      </c>
      <c r="K46" s="11">
        <v>50</v>
      </c>
      <c r="L46" s="11">
        <v>96</v>
      </c>
      <c r="M46" s="3">
        <f t="shared" si="3"/>
        <v>702</v>
      </c>
      <c r="N46" s="18">
        <v>56</v>
      </c>
      <c r="P46" s="24" t="s">
        <v>48</v>
      </c>
      <c r="Q46" s="26" t="s">
        <v>49</v>
      </c>
      <c r="S46" s="41">
        <v>2009</v>
      </c>
      <c r="T46" s="42"/>
      <c r="U46" s="42"/>
      <c r="V46" s="42">
        <v>8</v>
      </c>
      <c r="W46" s="42"/>
      <c r="X46" s="42">
        <v>6</v>
      </c>
      <c r="Y46" s="42">
        <v>13</v>
      </c>
      <c r="Z46" s="43">
        <f t="shared" si="0"/>
        <v>27</v>
      </c>
      <c r="AA46" s="42">
        <v>7</v>
      </c>
      <c r="AB46" s="42">
        <v>10</v>
      </c>
      <c r="AC46" s="42">
        <v>12</v>
      </c>
      <c r="AD46" s="42"/>
      <c r="AE46" s="44">
        <f t="shared" si="1"/>
        <v>29</v>
      </c>
      <c r="AF46" s="45">
        <v>56</v>
      </c>
      <c r="AG46" s="46"/>
      <c r="AH46" s="46" t="s">
        <v>25</v>
      </c>
    </row>
    <row r="47" spans="1:34" ht="24">
      <c r="A47" s="4">
        <v>2010</v>
      </c>
      <c r="B47" s="11">
        <v>80</v>
      </c>
      <c r="C47" s="11">
        <v>69</v>
      </c>
      <c r="D47" s="11">
        <v>68</v>
      </c>
      <c r="E47" s="11">
        <v>46</v>
      </c>
      <c r="F47" s="11">
        <v>70</v>
      </c>
      <c r="G47" s="11">
        <v>80</v>
      </c>
      <c r="H47" s="11">
        <v>81</v>
      </c>
      <c r="I47" s="11">
        <v>53</v>
      </c>
      <c r="J47" s="11">
        <v>51</v>
      </c>
      <c r="K47" s="11">
        <v>59</v>
      </c>
      <c r="L47" s="11">
        <v>95</v>
      </c>
      <c r="M47" s="3">
        <f t="shared" si="3"/>
        <v>752</v>
      </c>
      <c r="N47" s="18">
        <v>55</v>
      </c>
      <c r="P47" s="25" t="s">
        <v>30</v>
      </c>
      <c r="Q47" s="32">
        <v>107.45283018867924</v>
      </c>
      <c r="S47" s="41">
        <v>2010</v>
      </c>
      <c r="T47" s="42"/>
      <c r="U47" s="42"/>
      <c r="V47" s="42">
        <v>12</v>
      </c>
      <c r="W47" s="42"/>
      <c r="X47" s="42">
        <v>6</v>
      </c>
      <c r="Y47" s="42">
        <v>15</v>
      </c>
      <c r="Z47" s="43">
        <f t="shared" si="0"/>
        <v>33</v>
      </c>
      <c r="AA47" s="42">
        <v>7</v>
      </c>
      <c r="AB47" s="42">
        <v>8</v>
      </c>
      <c r="AC47" s="42">
        <v>7</v>
      </c>
      <c r="AD47" s="42"/>
      <c r="AE47" s="44">
        <f t="shared" si="1"/>
        <v>22</v>
      </c>
      <c r="AF47" s="45">
        <v>55</v>
      </c>
      <c r="AG47" s="46"/>
      <c r="AH47" s="46" t="s">
        <v>11</v>
      </c>
    </row>
    <row r="48" spans="1:34">
      <c r="A48" s="4">
        <v>2011</v>
      </c>
      <c r="B48" s="11">
        <v>77</v>
      </c>
      <c r="C48" s="11">
        <v>67</v>
      </c>
      <c r="D48" s="11">
        <v>70</v>
      </c>
      <c r="E48" s="11">
        <v>59</v>
      </c>
      <c r="F48" s="11">
        <v>71</v>
      </c>
      <c r="G48" s="11">
        <v>77</v>
      </c>
      <c r="H48" s="11">
        <v>78</v>
      </c>
      <c r="I48" s="11">
        <v>52</v>
      </c>
      <c r="J48" s="11">
        <v>63</v>
      </c>
      <c r="K48" s="11">
        <v>63</v>
      </c>
      <c r="L48" s="11">
        <v>96</v>
      </c>
      <c r="M48" s="3">
        <f t="shared" si="3"/>
        <v>773</v>
      </c>
      <c r="N48" s="18">
        <v>68</v>
      </c>
      <c r="P48" s="25" t="s">
        <v>32</v>
      </c>
      <c r="Q48" s="32">
        <v>98.622641509433961</v>
      </c>
      <c r="S48" s="41">
        <v>2011</v>
      </c>
      <c r="T48" s="42"/>
      <c r="U48" s="42"/>
      <c r="V48" s="42">
        <v>14</v>
      </c>
      <c r="W48" s="42"/>
      <c r="X48" s="42">
        <v>10</v>
      </c>
      <c r="Y48" s="42">
        <v>16</v>
      </c>
      <c r="Z48" s="43">
        <f t="shared" si="0"/>
        <v>40</v>
      </c>
      <c r="AA48" s="42">
        <v>7</v>
      </c>
      <c r="AB48" s="42">
        <v>11</v>
      </c>
      <c r="AC48" s="42">
        <v>10</v>
      </c>
      <c r="AD48" s="42"/>
      <c r="AE48" s="44">
        <f t="shared" si="1"/>
        <v>28</v>
      </c>
      <c r="AF48" s="45">
        <v>68</v>
      </c>
      <c r="AG48" s="50"/>
      <c r="AH48" s="50"/>
    </row>
    <row r="49" spans="1:36">
      <c r="A49" s="4">
        <v>2012</v>
      </c>
      <c r="B49" s="11">
        <v>65</v>
      </c>
      <c r="C49" s="11">
        <v>67</v>
      </c>
      <c r="D49" s="11">
        <v>67</v>
      </c>
      <c r="E49" s="11">
        <v>48</v>
      </c>
      <c r="F49" s="11">
        <v>67</v>
      </c>
      <c r="G49" s="11">
        <v>82</v>
      </c>
      <c r="H49" s="11">
        <v>69</v>
      </c>
      <c r="I49" s="11">
        <v>46</v>
      </c>
      <c r="J49" s="11">
        <v>51</v>
      </c>
      <c r="K49" s="11">
        <v>51</v>
      </c>
      <c r="L49" s="11">
        <v>93</v>
      </c>
      <c r="M49" s="3">
        <f t="shared" si="3"/>
        <v>706</v>
      </c>
      <c r="N49" s="18">
        <v>56</v>
      </c>
      <c r="P49" s="25" t="s">
        <v>27</v>
      </c>
      <c r="Q49" s="32">
        <v>93.488372093023258</v>
      </c>
      <c r="S49" s="41">
        <v>2012</v>
      </c>
      <c r="T49" s="42"/>
      <c r="U49" s="42"/>
      <c r="V49" s="42">
        <v>9</v>
      </c>
      <c r="W49" s="42"/>
      <c r="X49" s="42">
        <v>11</v>
      </c>
      <c r="Y49" s="42">
        <v>13</v>
      </c>
      <c r="Z49" s="43">
        <f t="shared" si="0"/>
        <v>33</v>
      </c>
      <c r="AA49" s="42">
        <v>6</v>
      </c>
      <c r="AB49" s="42">
        <v>4</v>
      </c>
      <c r="AC49" s="42">
        <v>13</v>
      </c>
      <c r="AD49" s="42"/>
      <c r="AE49" s="44">
        <f t="shared" si="1"/>
        <v>23</v>
      </c>
      <c r="AF49" s="45">
        <v>56</v>
      </c>
      <c r="AG49" s="46"/>
      <c r="AH49" s="46" t="s">
        <v>12</v>
      </c>
    </row>
    <row r="50" spans="1:36" ht="24">
      <c r="A50" s="4">
        <v>2013</v>
      </c>
      <c r="B50" s="11">
        <v>84</v>
      </c>
      <c r="C50" s="11">
        <v>70</v>
      </c>
      <c r="D50" s="11">
        <v>68</v>
      </c>
      <c r="E50" s="11">
        <v>47</v>
      </c>
      <c r="F50" s="11">
        <v>69</v>
      </c>
      <c r="G50" s="11">
        <v>75</v>
      </c>
      <c r="H50" s="11">
        <v>77</v>
      </c>
      <c r="I50" s="11">
        <v>49</v>
      </c>
      <c r="J50" s="11">
        <v>55</v>
      </c>
      <c r="K50" s="11">
        <v>56</v>
      </c>
      <c r="L50" s="11">
        <v>95</v>
      </c>
      <c r="M50" s="3">
        <f t="shared" si="3"/>
        <v>745</v>
      </c>
      <c r="N50" s="18">
        <v>61</v>
      </c>
      <c r="P50" s="25" t="s">
        <v>33</v>
      </c>
      <c r="Q50" s="32">
        <v>92.886792452830193</v>
      </c>
      <c r="S50" s="41">
        <v>2013</v>
      </c>
      <c r="T50" s="42"/>
      <c r="U50" s="42"/>
      <c r="V50" s="42">
        <v>12</v>
      </c>
      <c r="W50" s="42"/>
      <c r="X50" s="42">
        <v>10</v>
      </c>
      <c r="Y50" s="42">
        <v>13</v>
      </c>
      <c r="Z50" s="43">
        <f t="shared" si="0"/>
        <v>35</v>
      </c>
      <c r="AA50" s="42">
        <v>4</v>
      </c>
      <c r="AB50" s="42">
        <v>10</v>
      </c>
      <c r="AC50" s="42">
        <v>12</v>
      </c>
      <c r="AD50" s="42"/>
      <c r="AE50" s="44">
        <f t="shared" si="1"/>
        <v>26</v>
      </c>
      <c r="AF50" s="45">
        <v>61</v>
      </c>
      <c r="AG50" s="46"/>
      <c r="AH50" s="46" t="s">
        <v>13</v>
      </c>
    </row>
    <row r="51" spans="1:36">
      <c r="A51" s="4">
        <v>2014</v>
      </c>
      <c r="B51" s="11">
        <v>59</v>
      </c>
      <c r="C51" s="11">
        <v>68</v>
      </c>
      <c r="D51" s="11">
        <v>69</v>
      </c>
      <c r="E51" s="11">
        <v>48</v>
      </c>
      <c r="F51" s="11">
        <v>64</v>
      </c>
      <c r="G51" s="11">
        <v>71</v>
      </c>
      <c r="H51" s="11">
        <v>70</v>
      </c>
      <c r="I51" s="11">
        <v>39</v>
      </c>
      <c r="J51" s="11">
        <v>50</v>
      </c>
      <c r="K51" s="11">
        <v>51</v>
      </c>
      <c r="L51" s="11">
        <v>85</v>
      </c>
      <c r="M51" s="3">
        <f t="shared" si="3"/>
        <v>674</v>
      </c>
      <c r="N51" s="18">
        <v>58</v>
      </c>
      <c r="P51" s="25" t="s">
        <v>28</v>
      </c>
      <c r="Q51" s="32">
        <v>85.807692307692307</v>
      </c>
      <c r="S51" s="41">
        <v>2014</v>
      </c>
      <c r="T51" s="42">
        <v>8</v>
      </c>
      <c r="U51" s="42">
        <v>8</v>
      </c>
      <c r="V51" s="42"/>
      <c r="W51" s="42">
        <v>11</v>
      </c>
      <c r="X51" s="42"/>
      <c r="Y51" s="42"/>
      <c r="Z51" s="43">
        <f t="shared" si="0"/>
        <v>27</v>
      </c>
      <c r="AA51" s="42">
        <v>8</v>
      </c>
      <c r="AB51" s="42">
        <v>9</v>
      </c>
      <c r="AC51" s="42">
        <v>8</v>
      </c>
      <c r="AD51" s="42">
        <v>6</v>
      </c>
      <c r="AE51" s="44">
        <f t="shared" si="1"/>
        <v>31</v>
      </c>
      <c r="AF51" s="45">
        <v>58</v>
      </c>
      <c r="AG51" s="46"/>
      <c r="AH51" s="46" t="s">
        <v>14</v>
      </c>
    </row>
    <row r="52" spans="1:36">
      <c r="A52" s="4">
        <v>2015</v>
      </c>
      <c r="B52" s="11">
        <v>69</v>
      </c>
      <c r="C52" s="11">
        <v>66</v>
      </c>
      <c r="D52" s="11">
        <v>75</v>
      </c>
      <c r="E52" s="11">
        <v>59</v>
      </c>
      <c r="F52" s="11">
        <v>66</v>
      </c>
      <c r="G52" s="11">
        <v>75</v>
      </c>
      <c r="H52" s="11">
        <v>77</v>
      </c>
      <c r="I52" s="11">
        <v>41</v>
      </c>
      <c r="J52" s="11">
        <v>56</v>
      </c>
      <c r="K52" s="11">
        <v>62</v>
      </c>
      <c r="L52" s="11">
        <v>81</v>
      </c>
      <c r="M52" s="3">
        <f t="shared" si="3"/>
        <v>727</v>
      </c>
      <c r="N52" s="18">
        <v>66</v>
      </c>
      <c r="P52" s="25" t="s">
        <v>29</v>
      </c>
      <c r="Q52" s="32">
        <v>85.129629629629633</v>
      </c>
      <c r="S52" s="41">
        <v>2015</v>
      </c>
      <c r="T52" s="42">
        <v>9</v>
      </c>
      <c r="U52" s="42">
        <v>10</v>
      </c>
      <c r="V52" s="42"/>
      <c r="W52" s="42">
        <v>14</v>
      </c>
      <c r="X52" s="42"/>
      <c r="Y52" s="42"/>
      <c r="Z52" s="43">
        <f t="shared" si="0"/>
        <v>33</v>
      </c>
      <c r="AA52" s="42">
        <v>9</v>
      </c>
      <c r="AB52" s="42">
        <v>11</v>
      </c>
      <c r="AC52" s="42">
        <v>7</v>
      </c>
      <c r="AD52" s="42">
        <v>6</v>
      </c>
      <c r="AE52" s="44">
        <f t="shared" si="1"/>
        <v>33</v>
      </c>
      <c r="AF52" s="45">
        <v>66</v>
      </c>
      <c r="AG52" s="46"/>
      <c r="AH52" s="46" t="s">
        <v>15</v>
      </c>
    </row>
    <row r="53" spans="1:36" ht="24">
      <c r="A53" s="4">
        <v>2016</v>
      </c>
      <c r="B53" s="11">
        <v>77</v>
      </c>
      <c r="C53" s="11">
        <v>54</v>
      </c>
      <c r="D53" s="11">
        <v>69</v>
      </c>
      <c r="E53" s="11">
        <v>44</v>
      </c>
      <c r="F53" s="11">
        <v>60</v>
      </c>
      <c r="G53" s="11">
        <v>73</v>
      </c>
      <c r="H53" s="11">
        <v>69</v>
      </c>
      <c r="I53" s="11">
        <v>43</v>
      </c>
      <c r="J53" s="11">
        <v>46</v>
      </c>
      <c r="K53" s="11">
        <v>41</v>
      </c>
      <c r="L53" s="11">
        <v>90</v>
      </c>
      <c r="M53" s="3">
        <f t="shared" si="3"/>
        <v>666</v>
      </c>
      <c r="N53" s="18">
        <v>55</v>
      </c>
      <c r="P53" s="25" t="s">
        <v>31</v>
      </c>
      <c r="Q53" s="32">
        <v>84.962962962962962</v>
      </c>
      <c r="S53" s="41">
        <v>2016</v>
      </c>
      <c r="T53" s="42">
        <v>6</v>
      </c>
      <c r="U53" s="42">
        <v>9</v>
      </c>
      <c r="V53" s="42"/>
      <c r="W53" s="42">
        <v>13</v>
      </c>
      <c r="X53" s="42"/>
      <c r="Y53" s="42"/>
      <c r="Z53" s="43">
        <v>28</v>
      </c>
      <c r="AA53" s="42">
        <v>5</v>
      </c>
      <c r="AB53" s="42">
        <v>9</v>
      </c>
      <c r="AC53" s="42">
        <v>8</v>
      </c>
      <c r="AD53" s="42">
        <v>5</v>
      </c>
      <c r="AE53" s="44">
        <v>27</v>
      </c>
      <c r="AF53" s="51">
        <v>55</v>
      </c>
      <c r="AG53" s="46"/>
      <c r="AH53" s="46" t="s">
        <v>16</v>
      </c>
      <c r="AI53" s="2"/>
    </row>
    <row r="54" spans="1:36">
      <c r="A54" s="4">
        <v>2017</v>
      </c>
      <c r="B54" s="11">
        <v>58</v>
      </c>
      <c r="C54" s="11">
        <v>53</v>
      </c>
      <c r="D54" s="11">
        <v>57</v>
      </c>
      <c r="E54" s="11">
        <v>37</v>
      </c>
      <c r="F54" s="11">
        <v>54</v>
      </c>
      <c r="G54" s="11">
        <v>66</v>
      </c>
      <c r="H54" s="11">
        <v>53</v>
      </c>
      <c r="I54" s="11">
        <v>39</v>
      </c>
      <c r="J54" s="11">
        <v>46</v>
      </c>
      <c r="K54" s="11">
        <v>45</v>
      </c>
      <c r="L54" s="11">
        <v>70</v>
      </c>
      <c r="M54" s="3">
        <f t="shared" si="3"/>
        <v>578</v>
      </c>
      <c r="N54" s="18">
        <v>49</v>
      </c>
      <c r="P54" s="25" t="s">
        <v>36</v>
      </c>
      <c r="Q54" s="32">
        <v>72.490566037735846</v>
      </c>
      <c r="S54" s="41">
        <v>2017</v>
      </c>
      <c r="T54" s="42">
        <v>4</v>
      </c>
      <c r="U54" s="42">
        <v>9</v>
      </c>
      <c r="V54" s="42" t="s">
        <v>25</v>
      </c>
      <c r="W54" s="42">
        <v>13</v>
      </c>
      <c r="X54" s="42"/>
      <c r="Y54" s="42"/>
      <c r="Z54" s="43">
        <v>26</v>
      </c>
      <c r="AA54" s="42">
        <v>7</v>
      </c>
      <c r="AB54" s="42">
        <v>5</v>
      </c>
      <c r="AC54" s="42">
        <v>6</v>
      </c>
      <c r="AD54" s="42">
        <v>5</v>
      </c>
      <c r="AE54" s="44">
        <v>23</v>
      </c>
      <c r="AF54" s="45">
        <v>49</v>
      </c>
      <c r="AG54" s="46"/>
      <c r="AH54" s="46" t="s">
        <v>17</v>
      </c>
      <c r="AJ54" s="2"/>
    </row>
    <row r="55" spans="1:36">
      <c r="A55" s="4">
        <v>2018</v>
      </c>
      <c r="B55" s="11">
        <v>63</v>
      </c>
      <c r="C55" s="11">
        <v>55</v>
      </c>
      <c r="D55" s="11">
        <v>57</v>
      </c>
      <c r="E55" s="11">
        <v>44</v>
      </c>
      <c r="F55" s="11">
        <v>52</v>
      </c>
      <c r="G55" s="11">
        <v>67</v>
      </c>
      <c r="H55" s="11">
        <v>69</v>
      </c>
      <c r="I55" s="11">
        <v>48</v>
      </c>
      <c r="J55" s="11">
        <v>45</v>
      </c>
      <c r="K55" s="11">
        <v>48</v>
      </c>
      <c r="L55" s="11">
        <v>79</v>
      </c>
      <c r="M55" s="3">
        <f t="shared" si="3"/>
        <v>627</v>
      </c>
      <c r="N55" s="18">
        <v>53</v>
      </c>
      <c r="P55" s="25" t="s">
        <v>35</v>
      </c>
      <c r="Q55" s="32">
        <v>68.148148148148152</v>
      </c>
      <c r="S55" s="57">
        <v>2018</v>
      </c>
      <c r="T55" s="38">
        <v>4</v>
      </c>
      <c r="U55" s="38">
        <v>13</v>
      </c>
      <c r="V55" s="38"/>
      <c r="W55" s="38">
        <v>11</v>
      </c>
      <c r="X55" s="38"/>
      <c r="Y55" s="38">
        <v>5</v>
      </c>
      <c r="Z55" s="52">
        <v>33</v>
      </c>
      <c r="AA55" s="38">
        <v>8</v>
      </c>
      <c r="AB55" s="38">
        <v>4</v>
      </c>
      <c r="AC55" s="38">
        <v>5</v>
      </c>
      <c r="AD55" s="38">
        <v>3</v>
      </c>
      <c r="AE55" s="52">
        <v>20</v>
      </c>
      <c r="AF55" s="53">
        <v>53</v>
      </c>
      <c r="AH55" s="37" t="s">
        <v>18</v>
      </c>
      <c r="AJ55" s="2"/>
    </row>
    <row r="56" spans="1:36">
      <c r="A56" s="31">
        <v>2019</v>
      </c>
      <c r="B56" s="31">
        <v>51</v>
      </c>
      <c r="C56" s="31">
        <v>49</v>
      </c>
      <c r="D56" s="31">
        <v>57</v>
      </c>
      <c r="E56" s="31">
        <v>43</v>
      </c>
      <c r="F56" s="31">
        <v>52</v>
      </c>
      <c r="G56" s="31">
        <v>62</v>
      </c>
      <c r="H56" s="31">
        <v>70</v>
      </c>
      <c r="I56" s="31">
        <v>46</v>
      </c>
      <c r="J56" s="31">
        <v>50</v>
      </c>
      <c r="K56" s="31">
        <v>53</v>
      </c>
      <c r="L56" s="31">
        <v>78</v>
      </c>
      <c r="M56" s="29">
        <f t="shared" si="3"/>
        <v>611</v>
      </c>
      <c r="N56" s="30">
        <v>46</v>
      </c>
      <c r="P56" s="25" t="s">
        <v>37</v>
      </c>
      <c r="Q56" s="32">
        <v>65.370370370370367</v>
      </c>
      <c r="R56" s="5" t="s">
        <v>25</v>
      </c>
      <c r="S56" s="57">
        <v>2019</v>
      </c>
      <c r="T56" s="38">
        <v>9</v>
      </c>
      <c r="U56" s="38">
        <v>7</v>
      </c>
      <c r="V56" s="38"/>
      <c r="W56" s="38">
        <v>9</v>
      </c>
      <c r="X56" s="38"/>
      <c r="Y56" s="38">
        <v>5</v>
      </c>
      <c r="Z56" s="52">
        <v>30</v>
      </c>
      <c r="AA56" s="38">
        <v>2</v>
      </c>
      <c r="AB56" s="38">
        <v>6</v>
      </c>
      <c r="AC56" s="38">
        <v>5</v>
      </c>
      <c r="AD56" s="38">
        <v>3</v>
      </c>
      <c r="AE56" s="52">
        <v>16</v>
      </c>
      <c r="AF56" s="53">
        <v>46</v>
      </c>
      <c r="AH56" s="37" t="s">
        <v>19</v>
      </c>
      <c r="AJ56" s="2"/>
    </row>
    <row r="57" spans="1:36" s="21" customFormat="1" ht="19" thickBot="1">
      <c r="B57" s="21">
        <f t="shared" ref="B57:M57" si="4">SUM(B3:B56)</f>
        <v>4020</v>
      </c>
      <c r="C57" s="21">
        <f t="shared" si="4"/>
        <v>4462</v>
      </c>
      <c r="D57" s="21">
        <f t="shared" si="4"/>
        <v>4597</v>
      </c>
      <c r="E57" s="21">
        <f t="shared" si="4"/>
        <v>3530</v>
      </c>
      <c r="F57" s="21">
        <f t="shared" si="4"/>
        <v>4588</v>
      </c>
      <c r="G57" s="21">
        <f t="shared" si="4"/>
        <v>5227</v>
      </c>
      <c r="H57" s="21">
        <f t="shared" si="4"/>
        <v>4923</v>
      </c>
      <c r="I57" s="21">
        <f t="shared" si="4"/>
        <v>3074</v>
      </c>
      <c r="J57" s="21">
        <f t="shared" si="4"/>
        <v>3680</v>
      </c>
      <c r="K57" s="21">
        <f t="shared" si="4"/>
        <v>3842</v>
      </c>
      <c r="L57" s="22">
        <f t="shared" si="4"/>
        <v>5695</v>
      </c>
      <c r="M57" s="21">
        <f t="shared" si="4"/>
        <v>47638</v>
      </c>
      <c r="N57" s="21">
        <f>SUM(N3:N56)</f>
        <v>4453</v>
      </c>
      <c r="P57" s="25" t="s">
        <v>34</v>
      </c>
      <c r="Q57" s="32">
        <v>56.925925925925924</v>
      </c>
      <c r="S57" s="56" t="s">
        <v>20</v>
      </c>
      <c r="T57" s="55">
        <f>SUM(T3:T56)</f>
        <v>780</v>
      </c>
      <c r="U57" s="55">
        <f>SUM(U3:U56)</f>
        <v>726</v>
      </c>
      <c r="V57" s="55">
        <f>SUM(V3:V55)</f>
        <v>177</v>
      </c>
      <c r="W57" s="55">
        <f>SUM(W3:W56)</f>
        <v>274</v>
      </c>
      <c r="X57" s="55">
        <f>SUM(X3:X55)</f>
        <v>398</v>
      </c>
      <c r="Y57" s="55">
        <f>SUM(Y3:Y55)</f>
        <v>405</v>
      </c>
      <c r="Z57" s="55">
        <f>SUM(Z3:Z56)</f>
        <v>2765</v>
      </c>
      <c r="AA57" s="55">
        <f>SUM(AA3:AA56)</f>
        <v>737</v>
      </c>
      <c r="AB57" s="55">
        <f>SUM(AB3:AB56)</f>
        <v>797</v>
      </c>
      <c r="AC57" s="55">
        <f>SUM(AC3:AC56)</f>
        <v>126</v>
      </c>
      <c r="AD57" s="55">
        <f>SUM(AD3:AD56)</f>
        <v>28</v>
      </c>
      <c r="AE57" s="55">
        <f>SUM(AE3:AE56)</f>
        <v>1688</v>
      </c>
      <c r="AF57" s="55">
        <f>SUM(AF3:AF56)</f>
        <v>4453</v>
      </c>
      <c r="AG57" s="46"/>
      <c r="AH57" s="46"/>
      <c r="AI57"/>
      <c r="AJ57"/>
    </row>
    <row r="58" spans="1:36" s="2" customFormat="1" ht="19" thickBot="1">
      <c r="A58" s="2" t="s">
        <v>23</v>
      </c>
      <c r="B58" s="59">
        <f>AVERAGE(B3:B56)</f>
        <v>93.488372093023258</v>
      </c>
      <c r="C58" s="59">
        <f t="shared" ref="C58:N58" si="5">AVERAGE(C3:C56)</f>
        <v>85.807692307692307</v>
      </c>
      <c r="D58" s="59">
        <f t="shared" si="5"/>
        <v>85.129629629629633</v>
      </c>
      <c r="E58" s="59">
        <f t="shared" si="5"/>
        <v>65.370370370370367</v>
      </c>
      <c r="F58" s="59">
        <f t="shared" si="5"/>
        <v>84.962962962962962</v>
      </c>
      <c r="G58" s="59">
        <f t="shared" si="5"/>
        <v>98.622641509433961</v>
      </c>
      <c r="H58" s="59">
        <f t="shared" si="5"/>
        <v>92.886792452830193</v>
      </c>
      <c r="I58" s="59">
        <f t="shared" si="5"/>
        <v>56.925925925925924</v>
      </c>
      <c r="J58" s="59">
        <f t="shared" si="5"/>
        <v>68.148148148148152</v>
      </c>
      <c r="K58" s="59">
        <f t="shared" si="5"/>
        <v>72.490566037735846</v>
      </c>
      <c r="L58" s="59">
        <f t="shared" si="5"/>
        <v>107.45283018867924</v>
      </c>
      <c r="M58" s="59">
        <f t="shared" si="5"/>
        <v>882.18518518518522</v>
      </c>
      <c r="N58" s="59">
        <f t="shared" si="5"/>
        <v>82.462962962962962</v>
      </c>
      <c r="P58" s="27" t="s">
        <v>46</v>
      </c>
      <c r="Q58" s="33">
        <v>882.18518518518522</v>
      </c>
      <c r="S58" s="41"/>
      <c r="T58" s="41" t="s">
        <v>52</v>
      </c>
      <c r="U58" s="41" t="s">
        <v>53</v>
      </c>
      <c r="V58" s="41" t="s">
        <v>54</v>
      </c>
      <c r="W58" s="41" t="s">
        <v>55</v>
      </c>
      <c r="X58" s="41" t="s">
        <v>56</v>
      </c>
      <c r="Y58" s="41" t="s">
        <v>57</v>
      </c>
      <c r="Z58" s="43" t="s">
        <v>58</v>
      </c>
      <c r="AA58" s="41" t="s">
        <v>59</v>
      </c>
      <c r="AB58" s="41" t="s">
        <v>60</v>
      </c>
      <c r="AC58" s="41" t="s">
        <v>61</v>
      </c>
      <c r="AD58" s="41" t="s">
        <v>62</v>
      </c>
      <c r="AE58" s="43" t="s">
        <v>63</v>
      </c>
      <c r="AF58" s="45" t="s">
        <v>64</v>
      </c>
      <c r="AG58" s="42"/>
      <c r="AH58" s="42"/>
      <c r="AI58"/>
      <c r="AJ58"/>
    </row>
    <row r="59" spans="1:36" s="2" customFormat="1" ht="19" thickBot="1">
      <c r="A59" s="28" t="s">
        <v>24</v>
      </c>
      <c r="B59" s="20">
        <f>AVERAGE(B47:B56)</f>
        <v>68.3</v>
      </c>
      <c r="C59" s="20">
        <f t="shared" ref="C59:N59" si="6">AVERAGE(C47:C56)</f>
        <v>61.8</v>
      </c>
      <c r="D59" s="20">
        <f t="shared" si="6"/>
        <v>65.7</v>
      </c>
      <c r="E59" s="20">
        <f t="shared" si="6"/>
        <v>47.5</v>
      </c>
      <c r="F59" s="20">
        <f t="shared" si="6"/>
        <v>62.5</v>
      </c>
      <c r="G59" s="20">
        <f t="shared" si="6"/>
        <v>72.8</v>
      </c>
      <c r="H59" s="20">
        <f t="shared" si="6"/>
        <v>71.3</v>
      </c>
      <c r="I59" s="20">
        <f t="shared" si="6"/>
        <v>45.6</v>
      </c>
      <c r="J59" s="20">
        <f t="shared" si="6"/>
        <v>51.3</v>
      </c>
      <c r="K59" s="20">
        <f t="shared" si="6"/>
        <v>52.9</v>
      </c>
      <c r="L59" s="20">
        <f t="shared" si="6"/>
        <v>86.2</v>
      </c>
      <c r="M59" s="20">
        <f t="shared" si="6"/>
        <v>685.9</v>
      </c>
      <c r="N59" s="20">
        <f t="shared" si="6"/>
        <v>56.7</v>
      </c>
      <c r="P59" s="23" t="s">
        <v>47</v>
      </c>
      <c r="Q59" s="34">
        <v>82.462962962962962</v>
      </c>
      <c r="S59" s="57"/>
      <c r="T59"/>
      <c r="U59"/>
      <c r="V59"/>
      <c r="W59"/>
      <c r="X59"/>
      <c r="Y59"/>
      <c r="Z59"/>
      <c r="AA59"/>
      <c r="AB59"/>
      <c r="AC59"/>
      <c r="AD59"/>
      <c r="AE59"/>
      <c r="AF59"/>
      <c r="AG59" s="37"/>
      <c r="AH59" s="37"/>
      <c r="AI59"/>
      <c r="AJ59"/>
    </row>
    <row r="60" spans="1:36" s="2" customForma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S60" s="57"/>
      <c r="T60"/>
      <c r="U60"/>
      <c r="V60"/>
      <c r="W60"/>
      <c r="X60"/>
      <c r="Y60"/>
      <c r="Z60"/>
      <c r="AA60"/>
      <c r="AB60"/>
      <c r="AC60"/>
      <c r="AD60"/>
      <c r="AE60"/>
      <c r="AF60"/>
      <c r="AG60" s="37"/>
      <c r="AH60" s="37" t="s">
        <v>25</v>
      </c>
      <c r="AI60"/>
      <c r="AJ60"/>
    </row>
    <row r="61" spans="1:36">
      <c r="A61" s="5" t="s">
        <v>40</v>
      </c>
      <c r="C61" s="5"/>
      <c r="D61" s="5"/>
      <c r="E61" s="5"/>
      <c r="F61" s="5"/>
      <c r="G61" s="5"/>
      <c r="H61" s="14"/>
      <c r="I61" s="5"/>
      <c r="J61" s="16"/>
      <c r="K61" s="17"/>
      <c r="L61" s="16"/>
      <c r="M61" s="2" t="s">
        <v>25</v>
      </c>
      <c r="O61" s="10"/>
      <c r="S61" s="57" t="s">
        <v>21</v>
      </c>
      <c r="T61" s="54"/>
      <c r="U61" s="54"/>
      <c r="V61" s="54"/>
      <c r="W61" s="54"/>
      <c r="X61" s="54"/>
      <c r="Y61" s="54"/>
      <c r="Z61" s="54" t="s">
        <v>22</v>
      </c>
      <c r="AA61" s="54"/>
      <c r="AB61" s="38"/>
      <c r="AC61" s="38"/>
      <c r="AD61" s="38"/>
      <c r="AE61" s="38"/>
      <c r="AF61" s="38"/>
      <c r="AG61" s="37"/>
      <c r="AH61" s="37"/>
    </row>
    <row r="62" spans="1:36">
      <c r="A62" s="5" t="s">
        <v>41</v>
      </c>
      <c r="C62" s="5"/>
      <c r="D62" s="5"/>
      <c r="E62" s="5"/>
      <c r="F62" s="5"/>
      <c r="G62" s="5"/>
      <c r="H62" s="15"/>
      <c r="K62" s="15"/>
    </row>
    <row r="63" spans="1:36">
      <c r="S63" s="57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7"/>
      <c r="AH63" s="37"/>
    </row>
    <row r="64" spans="1:36">
      <c r="S64" s="57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7"/>
      <c r="AH64" s="37"/>
    </row>
  </sheetData>
  <sheetCalcPr fullCalcOnLoad="1"/>
  <sortState ref="S47:T57">
    <sortCondition descending="1" ref="T47:T57"/>
  </sortState>
  <phoneticPr fontId="4" type="noConversion"/>
  <pageMargins left="0.75000000000000011" right="0.75000000000000011" top="0" bottom="0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2019-11-12T15:00:57Z</cp:lastPrinted>
  <dcterms:created xsi:type="dcterms:W3CDTF">2015-04-08T08:26:42Z</dcterms:created>
  <dcterms:modified xsi:type="dcterms:W3CDTF">2019-12-30T15:01:06Z</dcterms:modified>
</cp:coreProperties>
</file>